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352" windowHeight="7488" activeTab="0"/>
  </bookViews>
  <sheets>
    <sheet name="Раздел1" sheetId="1" r:id="rId1"/>
    <sheet name="Раздел2" sheetId="2" r:id="rId2"/>
    <sheet name="Лист1" sheetId="3" r:id="rId3"/>
  </sheets>
  <definedNames>
    <definedName name="_xlnm.Print_Titles" localSheetId="0">'Раздел1'!$24:$27</definedName>
    <definedName name="_xlnm.Print_Titles" localSheetId="1">'Раздел2'!$3:$6</definedName>
  </definedNames>
  <calcPr fullCalcOnLoad="1"/>
</workbook>
</file>

<file path=xl/sharedStrings.xml><?xml version="1.0" encoding="utf-8"?>
<sst xmlns="http://schemas.openxmlformats.org/spreadsheetml/2006/main" count="487" uniqueCount="313">
  <si>
    <t>Приложение
к Требованиям к составлению и утверждению плана
финансово-хозяйственной деятельности государственного
(муниципального) учреждения, утвержденным приказом
Министерства финансов Российской Федерации от 31.08.2018 N 186н</t>
  </si>
  <si>
    <t>План финансово-хозяйственной деятельности на 20</t>
  </si>
  <si>
    <t>(на 20</t>
  </si>
  <si>
    <t>г. и плановый период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</si>
  <si>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</si>
  <si>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</si>
  <si>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</si>
  <si>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</si>
  <si>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</si>
  <si>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</si>
  <si>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</si>
  <si>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</si>
  <si>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</si>
  <si>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</si>
  <si>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</si>
  <si>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</si>
  <si>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</si>
  <si>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</si>
  <si>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</si>
  <si>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</si>
  <si>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</si>
  <si>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</si>
  <si>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</si>
  <si>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</si>
  <si>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</si>
  <si>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</si>
  <si>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</si>
  <si>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</si>
  <si>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</si>
  <si>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</si>
  <si>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</si>
  <si>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</si>
  <si>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</si>
  <si>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</si>
  <si>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</si>
  <si>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</si>
  <si>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</si>
  <si>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</si>
  <si>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</si>
  <si>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</si>
  <si>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</si>
  <si>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</si>
  <si>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</si>
  <si>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</si>
  <si>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</si>
  <si>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</si>
  <si>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</si>
  <si>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</si>
  <si>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</si>
  <si>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</si>
  <si>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</si>
  <si>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</si>
  <si>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</si>
  <si>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</si>
  <si>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</si>
  <si>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</si>
  <si>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</si>
  <si>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</si>
  <si>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</si>
  <si>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</si>
  <si>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</si>
  <si>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</si>
  <si>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</si>
  <si>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</si>
  <si>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</si>
  <si>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</si>
  <si>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</si>
  <si>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</si>
  <si>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</si>
  <si>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</si>
  <si>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</si>
  <si>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</si>
  <si>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</si>
  <si>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</si>
  <si>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</si>
  <si>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</si>
  <si>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</si>
  <si>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</si>
  <si>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</si>
  <si>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</si>
  <si>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</si>
  <si>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</si>
  <si>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</si>
  <si>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</si>
  <si>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</si>
  <si>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</si>
  <si>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</si>
  <si>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</si>
  <si>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</si>
  <si>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</si>
  <si>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</si>
  <si>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</si>
  <si>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</si>
  <si>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</si>
  <si>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</si>
  <si>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</si>
  <si>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</si>
  <si>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</si>
  <si>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</si>
  <si>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</si>
  <si>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</si>
  <si>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</si>
  <si>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</si>
  <si>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</si>
  <si>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</si>
  <si>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</si>
  <si>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</si>
  <si>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</si>
  <si>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</si>
  <si>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</si>
  <si>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</si>
  <si>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</si>
  <si>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</si>
  <si>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</si>
  <si>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</si>
  <si>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</si>
  <si>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</si>
  <si>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</si>
  <si>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</si>
  <si>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</si>
  <si>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</si>
  <si>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</si>
  <si>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</si>
  <si>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</si>
  <si>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</si>
  <si>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</si>
  <si>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</si>
  <si>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</si>
  <si>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</si>
  <si>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</si>
  <si>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</si>
  <si>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</si>
  <si>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</si>
  <si>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</si>
  <si>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</si>
  <si>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</si>
  <si>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</si>
  <si>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</si>
  <si>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</si>
  <si>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</si>
  <si>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</si>
  <si>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</si>
  <si>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</si>
  <si>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</si>
  <si>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</si>
  <si>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</si>
  <si>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</si>
  <si>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</si>
  <si>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</si>
  <si>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</si>
  <si>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</si>
  <si>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</si>
  <si>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</si>
  <si>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</si>
  <si>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</si>
  <si>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</si>
  <si>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</si>
  <si>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</si>
  <si>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</si>
  <si>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</si>
  <si>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</si>
  <si>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</si>
  <si>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</si>
  <si>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</si>
  <si>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</si>
  <si>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</si>
  <si>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</si>
  <si>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</si>
  <si>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</si>
  <si>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</si>
  <si>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</si>
  <si>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</si>
  <si>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</si>
  <si>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</si>
  <si>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</si>
  <si>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</si>
  <si>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</si>
  <si>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</si>
  <si>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</si>
  <si>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</si>
  <si>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</si>
  <si>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</si>
  <si>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</si>
  <si>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</si>
  <si>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</si>
  <si>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</si>
  <si>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</si>
  <si>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</si>
  <si>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</si>
  <si>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</si>
  <si>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</si>
  <si>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</si>
  <si>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</si>
  <si>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</si>
  <si>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</si>
  <si>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</si>
  <si>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</si>
  <si>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</si>
  <si>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</si>
  <si>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</si>
  <si>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</si>
  <si>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</si>
  <si>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</si>
  <si>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</si>
  <si>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</si>
  <si>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</si>
  <si>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</si>
  <si>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</si>
  <si>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</si>
  <si>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</si>
  <si>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</si>
  <si>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</si>
  <si>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</si>
  <si>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</si>
  <si>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</si>
  <si>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</si>
  <si>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</si>
  <si>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</si>
  <si>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</si>
  <si>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</si>
  <si>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</si>
  <si>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</si>
  <si>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</si>
  <si>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</si>
  <si>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</si>
  <si>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</si>
  <si>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</si>
  <si>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</si>
  <si>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</si>
  <si>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</si>
  <si>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</si>
  <si>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</si>
  <si>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</si>
  <si>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</si>
  <si>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</si>
  <si>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</si>
  <si>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</si>
  <si>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</si>
  <si>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</si>
  <si>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</si>
  <si>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</si>
  <si>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20</t>
  </si>
  <si>
    <t>21</t>
  </si>
  <si>
    <t>22</t>
  </si>
  <si>
    <t>доходы от сдачи имущества в аренду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</si>
  <si>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</si>
  <si>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</si>
  <si>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</si>
  <si>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</si>
  <si>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</si>
  <si>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</si>
  <si>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условные арендные платежи(возмещение коммунальных платежей)</t>
  </si>
  <si>
    <t>директор</t>
  </si>
  <si>
    <t>Морозов И.А.</t>
  </si>
  <si>
    <t>гл. бухгалтер</t>
  </si>
  <si>
    <t>Блинушова М.П.</t>
  </si>
  <si>
    <t xml:space="preserve">Начальник  управления физической культуры, спорта и молодежной политики города Калуги </t>
  </si>
  <si>
    <t>Матвеенко И.С.</t>
  </si>
  <si>
    <t>И.А. Морозов</t>
  </si>
  <si>
    <t xml:space="preserve">Директор </t>
  </si>
  <si>
    <t>МБУ СШ "Старт" г. Калуги</t>
  </si>
  <si>
    <t>Городская управа города калуги</t>
  </si>
  <si>
    <t>Муниципальное бюджетное учреждение "Спортивная школа "Старт" города Калуги</t>
  </si>
  <si>
    <t>4029027725</t>
  </si>
  <si>
    <t>402901001</t>
  </si>
  <si>
    <t>293Р0988</t>
  </si>
  <si>
    <t>801</t>
  </si>
  <si>
    <t>70-43-66</t>
  </si>
  <si>
    <t>в том числе по году начала закупки - 2020-2022 гг.</t>
  </si>
  <si>
    <t>целевые субсидии</t>
  </si>
  <si>
    <t xml:space="preserve">Наименование показателя </t>
  </si>
  <si>
    <t>Коды аналитической группы подвида дохода бюджета</t>
  </si>
  <si>
    <t>Код вида расходов бюджета</t>
  </si>
  <si>
    <t>ДопКласс</t>
  </si>
  <si>
    <t xml:space="preserve">ПФХД до изменений </t>
  </si>
  <si>
    <t>Сумма изменений (+; -)</t>
  </si>
  <si>
    <t>Уточненный ПФХД 2019</t>
  </si>
  <si>
    <t>Обоснования и расчеты по вносимым изменениям</t>
  </si>
  <si>
    <t>Остаток на начало года</t>
  </si>
  <si>
    <t>Поступления  - всего</t>
  </si>
  <si>
    <t>Доходы от оказания услуг, работ</t>
  </si>
  <si>
    <t>2000000</t>
  </si>
  <si>
    <t>Доходы от сдачи в аренду здания тира, расположенного по адресу: г. Калуга, ул. Гурьянова, д. 65 расторжение договоров</t>
  </si>
  <si>
    <t>Прочие доходы</t>
  </si>
  <si>
    <t>Налог на прибыль</t>
  </si>
  <si>
    <t>Выплаты по расходам - всего</t>
  </si>
  <si>
    <t>Заработная плата</t>
  </si>
  <si>
    <t>Начаисления на выплаты по оплате труда</t>
  </si>
  <si>
    <t>Остаток на конец отчетного периода</t>
  </si>
  <si>
    <t>Морозов И.А</t>
  </si>
  <si>
    <t>Главный бухгалтер учреждения</t>
  </si>
  <si>
    <t xml:space="preserve">Согласовано:  Начальник  управления физической культуры, спорта и молодежной политики города Калуги </t>
  </si>
  <si>
    <t>"    "               20 20    г.</t>
  </si>
  <si>
    <t xml:space="preserve">к Порядку составления и утверждения плана финансово-хозяйственной деятельности муниципальных учреждений, в отношении которых Городская Управа города Калуги осуществляет функции и полномочия учредителя, утвержденному приказом от ___________ № ____      </t>
  </si>
  <si>
    <t>Изменение Плана финансово - хозяйственной деятельности  №</t>
  </si>
  <si>
    <t>КОДЫ</t>
  </si>
  <si>
    <t>Наименование органа, осуществляющего функции и полномочия учредителя</t>
  </si>
  <si>
    <t>Городская управа города Калуги</t>
  </si>
  <si>
    <t>Код 
главного распорядителя</t>
  </si>
  <si>
    <t>Наименование учреждения</t>
  </si>
  <si>
    <t>муниципальное бюджетное  учреждение "Спортивная школа"Старт" города Калуги</t>
  </si>
  <si>
    <t>Номера лицевых счетов</t>
  </si>
  <si>
    <t>Источник средств</t>
  </si>
  <si>
    <t>Код  вида финансового обеспечения</t>
  </si>
  <si>
    <t>2</t>
  </si>
  <si>
    <t>Ед. измерения: рубли</t>
  </si>
  <si>
    <t>Приложение № 1</t>
  </si>
  <si>
    <t xml:space="preserve">на выплаты персоналу, всего </t>
  </si>
  <si>
    <t>расходы на закупку товаров, работ, услуг, всего</t>
  </si>
  <si>
    <t>10.07.2020</t>
  </si>
  <si>
    <t>10</t>
  </si>
  <si>
    <t>июля   2020 г.</t>
  </si>
  <si>
    <t>-38800,00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</si>
</sst>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_ ;\-#,##0.00\ "/>
  </numFmts>
  <fonts count="57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3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3" fontId="2" fillId="0" borderId="2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4" fillId="30" borderId="26" xfId="52" applyFont="1" applyFill="1" applyBorder="1" applyAlignment="1">
      <alignment horizontal="center" vertical="center" wrapText="1" shrinkToFit="1"/>
      <protection/>
    </xf>
    <xf numFmtId="0" fontId="2" fillId="0" borderId="27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5" fillId="30" borderId="26" xfId="52" applyFont="1" applyFill="1" applyBorder="1" applyAlignment="1">
      <alignment vertical="top" wrapText="1" shrinkToFit="1"/>
      <protection/>
    </xf>
    <xf numFmtId="4" fontId="15" fillId="34" borderId="26" xfId="52" applyNumberFormat="1" applyFont="1" applyFill="1" applyBorder="1" applyAlignment="1">
      <alignment vertical="top" wrapText="1" shrinkToFit="1"/>
      <protection/>
    </xf>
    <xf numFmtId="0" fontId="15" fillId="30" borderId="28" xfId="52" applyFont="1" applyFill="1" applyBorder="1" applyAlignment="1">
      <alignment vertical="top" wrapText="1" shrinkToFit="1"/>
      <protection/>
    </xf>
    <xf numFmtId="179" fontId="15" fillId="35" borderId="26" xfId="52" applyNumberFormat="1" applyFont="1" applyFill="1" applyBorder="1" applyAlignment="1">
      <alignment vertical="top" wrapText="1" shrinkToFit="1"/>
      <protection/>
    </xf>
    <xf numFmtId="4" fontId="15" fillId="0" borderId="26" xfId="52" applyNumberFormat="1" applyFont="1" applyFill="1" applyBorder="1" applyAlignment="1">
      <alignment vertical="top" wrapText="1" shrinkToFit="1"/>
      <protection/>
    </xf>
    <xf numFmtId="49" fontId="14" fillId="30" borderId="26" xfId="52" applyNumberFormat="1" applyFont="1" applyFill="1" applyBorder="1" applyAlignment="1">
      <alignment vertical="top" wrapText="1" shrinkToFit="1"/>
      <protection/>
    </xf>
    <xf numFmtId="4" fontId="14" fillId="30" borderId="26" xfId="52" applyNumberFormat="1" applyFont="1" applyFill="1" applyBorder="1" applyAlignment="1">
      <alignment vertical="top" wrapText="1" shrinkToFit="1"/>
      <protection/>
    </xf>
    <xf numFmtId="4" fontId="14" fillId="30" borderId="28" xfId="52" applyNumberFormat="1" applyFont="1" applyFill="1" applyBorder="1" applyAlignment="1">
      <alignment vertical="top" wrapText="1" shrinkToFit="1"/>
      <protection/>
    </xf>
    <xf numFmtId="4" fontId="14" fillId="30" borderId="27" xfId="52" applyNumberFormat="1" applyFont="1" applyFill="1" applyBorder="1" applyAlignment="1">
      <alignment vertical="top" wrapText="1" shrinkToFit="1"/>
      <protection/>
    </xf>
    <xf numFmtId="0" fontId="0" fillId="0" borderId="26" xfId="0" applyFont="1" applyBorder="1" applyAlignment="1">
      <alignment horizontal="left" vertical="top" wrapText="1" indent="1"/>
    </xf>
    <xf numFmtId="0" fontId="0" fillId="0" borderId="27" xfId="0" applyBorder="1" applyAlignment="1">
      <alignment vertical="top" wrapText="1" shrinkToFit="1"/>
    </xf>
    <xf numFmtId="0" fontId="0" fillId="0" borderId="26" xfId="0" applyFont="1" applyBorder="1" applyAlignment="1">
      <alignment vertical="top" wrapText="1"/>
    </xf>
    <xf numFmtId="1" fontId="5" fillId="0" borderId="26" xfId="0" applyNumberFormat="1" applyFont="1" applyBorder="1" applyAlignment="1">
      <alignment vertical="top" wrapText="1"/>
    </xf>
    <xf numFmtId="4" fontId="5" fillId="0" borderId="26" xfId="0" applyNumberFormat="1" applyFont="1" applyBorder="1" applyAlignment="1">
      <alignment vertical="top" wrapText="1"/>
    </xf>
    <xf numFmtId="0" fontId="15" fillId="30" borderId="26" xfId="52" applyFont="1" applyFill="1" applyBorder="1" applyAlignment="1">
      <alignment horizontal="left" vertical="top" wrapText="1" shrinkToFit="1"/>
      <protection/>
    </xf>
    <xf numFmtId="4" fontId="15" fillId="34" borderId="26" xfId="52" applyNumberFormat="1" applyFont="1" applyFill="1" applyBorder="1" applyAlignment="1">
      <alignment horizontal="right" vertical="top" shrinkToFit="1"/>
      <protection/>
    </xf>
    <xf numFmtId="0" fontId="14" fillId="30" borderId="29" xfId="52" applyFont="1" applyFill="1" applyBorder="1">
      <alignment/>
      <protection/>
    </xf>
    <xf numFmtId="0" fontId="16" fillId="0" borderId="29" xfId="0" applyFont="1" applyBorder="1" applyAlignment="1">
      <alignment vertical="top" wrapText="1"/>
    </xf>
    <xf numFmtId="0" fontId="14" fillId="30" borderId="30" xfId="52" applyFont="1" applyFill="1" applyBorder="1">
      <alignment/>
      <protection/>
    </xf>
    <xf numFmtId="0" fontId="14" fillId="30" borderId="31" xfId="52" applyFont="1" applyFill="1" applyBorder="1">
      <alignment/>
      <protection/>
    </xf>
    <xf numFmtId="4" fontId="14" fillId="30" borderId="31" xfId="52" applyNumberFormat="1" applyFont="1" applyFill="1" applyBorder="1">
      <alignment/>
      <protection/>
    </xf>
    <xf numFmtId="0" fontId="17" fillId="30" borderId="0" xfId="52" applyFont="1" applyFill="1">
      <alignment/>
      <protection/>
    </xf>
    <xf numFmtId="0" fontId="18" fillId="30" borderId="0" xfId="52" applyFont="1" applyFill="1">
      <alignment/>
      <protection/>
    </xf>
    <xf numFmtId="0" fontId="18" fillId="30" borderId="29" xfId="52" applyFont="1" applyFill="1" applyBorder="1">
      <alignment/>
      <protection/>
    </xf>
    <xf numFmtId="0" fontId="18" fillId="30" borderId="0" xfId="52" applyFont="1" applyFill="1" applyBorder="1">
      <alignment/>
      <protection/>
    </xf>
    <xf numFmtId="0" fontId="14" fillId="30" borderId="0" xfId="52" applyFont="1" applyFill="1">
      <alignment/>
      <protection/>
    </xf>
    <xf numFmtId="0" fontId="19" fillId="30" borderId="31" xfId="52" applyFont="1" applyFill="1" applyBorder="1">
      <alignment/>
      <protection/>
    </xf>
    <xf numFmtId="0" fontId="19" fillId="30" borderId="0" xfId="52" applyFont="1" applyFill="1" applyBorder="1">
      <alignment/>
      <protection/>
    </xf>
    <xf numFmtId="49" fontId="21" fillId="30" borderId="29" xfId="52" applyNumberFormat="1" applyFont="1" applyFill="1" applyBorder="1" applyAlignment="1">
      <alignment horizontal="center" shrinkToFit="1"/>
      <protection/>
    </xf>
    <xf numFmtId="0" fontId="21" fillId="30" borderId="32" xfId="52" applyFont="1" applyFill="1" applyBorder="1" applyAlignment="1">
      <alignment horizontal="center" wrapText="1"/>
      <protection/>
    </xf>
    <xf numFmtId="0" fontId="15" fillId="30" borderId="26" xfId="52" applyFont="1" applyFill="1" applyBorder="1" applyAlignment="1">
      <alignment horizontal="center" wrapText="1"/>
      <protection/>
    </xf>
    <xf numFmtId="0" fontId="21" fillId="30" borderId="0" xfId="52" applyFont="1" applyFill="1" applyAlignment="1">
      <alignment horizontal="center" wrapText="1"/>
      <protection/>
    </xf>
    <xf numFmtId="0" fontId="21" fillId="30" borderId="31" xfId="52" applyFont="1" applyFill="1" applyBorder="1" applyAlignment="1">
      <alignment horizontal="center" wrapText="1"/>
      <protection/>
    </xf>
    <xf numFmtId="0" fontId="14" fillId="30" borderId="32" xfId="52" applyFont="1" applyFill="1" applyBorder="1" applyAlignment="1">
      <alignment horizontal="right" wrapText="1"/>
      <protection/>
    </xf>
    <xf numFmtId="49" fontId="14" fillId="30" borderId="26" xfId="52" applyNumberFormat="1" applyFont="1" applyFill="1" applyBorder="1" applyAlignment="1">
      <alignment horizontal="center" shrinkToFit="1"/>
      <protection/>
    </xf>
    <xf numFmtId="0" fontId="14" fillId="30" borderId="0" xfId="52" applyFont="1" applyFill="1" applyBorder="1" applyAlignment="1">
      <alignment horizontal="left" wrapText="1"/>
      <protection/>
    </xf>
    <xf numFmtId="0" fontId="22" fillId="30" borderId="32" xfId="52" applyFont="1" applyFill="1" applyBorder="1" applyAlignment="1">
      <alignment horizontal="right" wrapText="1"/>
      <protection/>
    </xf>
    <xf numFmtId="49" fontId="14" fillId="0" borderId="26" xfId="52" applyNumberFormat="1" applyFont="1" applyFill="1" applyBorder="1" applyAlignment="1">
      <alignment horizontal="center" vertical="center" shrinkToFit="1"/>
      <protection/>
    </xf>
    <xf numFmtId="0" fontId="22" fillId="30" borderId="32" xfId="52" applyFont="1" applyFill="1" applyBorder="1" applyAlignment="1">
      <alignment horizontal="right" vertical="center" wrapText="1"/>
      <protection/>
    </xf>
    <xf numFmtId="49" fontId="22" fillId="30" borderId="26" xfId="52" applyNumberFormat="1" applyFont="1" applyFill="1" applyBorder="1" applyAlignment="1">
      <alignment horizontal="center" vertical="center" wrapText="1" shrinkToFit="1"/>
      <protection/>
    </xf>
    <xf numFmtId="49" fontId="14" fillId="30" borderId="26" xfId="52" applyNumberFormat="1" applyFont="1" applyFill="1" applyBorder="1" applyAlignment="1">
      <alignment horizontal="center" vertical="center" shrinkToFit="1"/>
      <protection/>
    </xf>
    <xf numFmtId="0" fontId="14" fillId="30" borderId="0" xfId="52" applyFont="1" applyFill="1" applyAlignment="1">
      <alignment horizontal="left" wrapText="1"/>
      <protection/>
    </xf>
    <xf numFmtId="0" fontId="16" fillId="0" borderId="0" xfId="0" applyFont="1" applyBorder="1" applyAlignment="1">
      <alignment vertical="top" wrapText="1"/>
    </xf>
    <xf numFmtId="0" fontId="14" fillId="30" borderId="26" xfId="52" applyFont="1" applyFill="1" applyBorder="1" applyAlignment="1">
      <alignment horizontal="center" shrinkToFit="1"/>
      <protection/>
    </xf>
    <xf numFmtId="0" fontId="3" fillId="0" borderId="26" xfId="0" applyFont="1" applyBorder="1" applyAlignment="1">
      <alignment vertical="top" wrapText="1"/>
    </xf>
    <xf numFmtId="49" fontId="15" fillId="30" borderId="26" xfId="52" applyNumberFormat="1" applyFont="1" applyFill="1" applyBorder="1" applyAlignment="1">
      <alignment vertical="top" wrapText="1" shrinkToFit="1"/>
      <protection/>
    </xf>
    <xf numFmtId="1" fontId="4" fillId="0" borderId="26" xfId="0" applyNumberFormat="1" applyFont="1" applyBorder="1" applyAlignment="1">
      <alignment vertical="top" wrapText="1"/>
    </xf>
    <xf numFmtId="4" fontId="4" fillId="0" borderId="26" xfId="0" applyNumberFormat="1" applyFont="1" applyBorder="1" applyAlignment="1">
      <alignment vertical="top" wrapText="1"/>
    </xf>
    <xf numFmtId="4" fontId="15" fillId="30" borderId="28" xfId="52" applyNumberFormat="1" applyFont="1" applyFill="1" applyBorder="1" applyAlignment="1">
      <alignment vertical="top" wrapText="1" shrinkToFit="1"/>
      <protection/>
    </xf>
    <xf numFmtId="4" fontId="15" fillId="30" borderId="27" xfId="52" applyNumberFormat="1" applyFont="1" applyFill="1" applyBorder="1" applyAlignment="1">
      <alignment vertical="top" wrapText="1" shrinkToFit="1"/>
      <protection/>
    </xf>
    <xf numFmtId="0" fontId="15" fillId="0" borderId="26" xfId="52" applyFont="1" applyFill="1" applyBorder="1" applyAlignment="1">
      <alignment vertical="top" wrapText="1" shrinkToFit="1"/>
      <protection/>
    </xf>
    <xf numFmtId="179" fontId="15" fillId="0" borderId="26" xfId="52" applyNumberFormat="1" applyFont="1" applyFill="1" applyBorder="1" applyAlignment="1">
      <alignment vertical="top" wrapText="1" shrinkToFit="1"/>
      <protection/>
    </xf>
    <xf numFmtId="49" fontId="14" fillId="30" borderId="26" xfId="52" applyNumberFormat="1" applyFont="1" applyFill="1" applyBorder="1" applyAlignment="1">
      <alignment horizontal="right" vertical="top" wrapText="1" shrinkToFit="1"/>
      <protection/>
    </xf>
    <xf numFmtId="4" fontId="2" fillId="0" borderId="2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49" fontId="2" fillId="0" borderId="38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3"/>
    </xf>
    <xf numFmtId="49" fontId="2" fillId="0" borderId="37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4" fontId="2" fillId="0" borderId="37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2" fillId="0" borderId="23" xfId="0" applyFont="1" applyBorder="1" applyAlignment="1">
      <alignment horizontal="left" vertical="center" indent="2"/>
    </xf>
    <xf numFmtId="49" fontId="2" fillId="0" borderId="48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0" fontId="2" fillId="0" borderId="47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Border="1" applyAlignment="1">
      <alignment vertical="justify" wrapText="1"/>
    </xf>
    <xf numFmtId="0" fontId="11" fillId="0" borderId="0" xfId="0" applyFont="1" applyAlignment="1">
      <alignment vertical="justify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 shrinkToFit="1"/>
    </xf>
    <xf numFmtId="0" fontId="2" fillId="0" borderId="49" xfId="0" applyFont="1" applyBorder="1" applyAlignment="1">
      <alignment horizontal="left" vertical="center" indent="2" shrinkToFit="1"/>
    </xf>
    <xf numFmtId="4" fontId="2" fillId="36" borderId="3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9" xfId="0" applyFont="1" applyBorder="1" applyAlignment="1">
      <alignment horizontal="left" wrapText="1" indent="1"/>
    </xf>
    <xf numFmtId="3" fontId="2" fillId="0" borderId="35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3"/>
    </xf>
    <xf numFmtId="0" fontId="2" fillId="0" borderId="33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49" fontId="9" fillId="0" borderId="3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horizontal="left" vertical="center" wrapText="1" indent="1"/>
    </xf>
    <xf numFmtId="3" fontId="2" fillId="0" borderId="2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5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4" fontId="2" fillId="0" borderId="50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2" fillId="0" borderId="39" xfId="0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5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5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56" xfId="0" applyFont="1" applyFill="1" applyBorder="1" applyAlignment="1">
      <alignment horizontal="right" indent="1"/>
    </xf>
    <xf numFmtId="49" fontId="0" fillId="0" borderId="38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0" fillId="0" borderId="52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39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39" xfId="0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2" fillId="0" borderId="35" xfId="0" applyFont="1" applyBorder="1" applyAlignment="1">
      <alignment horizontal="left" vertical="center" wrapText="1" indent="3"/>
    </xf>
    <xf numFmtId="0" fontId="2" fillId="0" borderId="36" xfId="0" applyFont="1" applyBorder="1" applyAlignment="1">
      <alignment horizontal="left" vertical="center" wrapText="1" indent="3"/>
    </xf>
    <xf numFmtId="0" fontId="2" fillId="0" borderId="37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 horizontal="left" vertical="center" wrapText="1" indent="2"/>
    </xf>
    <xf numFmtId="0" fontId="2" fillId="0" borderId="44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9" xfId="0" applyFont="1" applyBorder="1" applyAlignment="1">
      <alignment horizontal="left" vertical="top" wrapText="1" indent="2"/>
    </xf>
    <xf numFmtId="0" fontId="2" fillId="0" borderId="35" xfId="0" applyFont="1" applyBorder="1" applyAlignment="1">
      <alignment horizontal="left" vertical="center" wrapText="1" indent="2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3" fontId="2" fillId="0" borderId="57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0" fontId="11" fillId="0" borderId="0" xfId="0" applyFont="1" applyBorder="1" applyAlignment="1">
      <alignment vertical="justify"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left" wrapText="1" indent="4"/>
    </xf>
    <xf numFmtId="0" fontId="2" fillId="0" borderId="33" xfId="0" applyFont="1" applyBorder="1" applyAlignment="1">
      <alignment horizontal="left" wrapText="1" indent="4"/>
    </xf>
    <xf numFmtId="0" fontId="2" fillId="0" borderId="25" xfId="0" applyFont="1" applyBorder="1" applyAlignment="1">
      <alignment horizontal="left" wrapText="1" indent="4"/>
    </xf>
    <xf numFmtId="0" fontId="2" fillId="0" borderId="43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3"/>
    </xf>
    <xf numFmtId="0" fontId="2" fillId="0" borderId="60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4" xfId="0" applyFont="1" applyBorder="1" applyAlignment="1">
      <alignment horizontal="left" wrapText="1" indent="2"/>
    </xf>
    <xf numFmtId="0" fontId="2" fillId="0" borderId="33" xfId="0" applyFont="1" applyBorder="1" applyAlignment="1">
      <alignment horizontal="left" wrapText="1" indent="2"/>
    </xf>
    <xf numFmtId="0" fontId="2" fillId="0" borderId="25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3"/>
    </xf>
    <xf numFmtId="0" fontId="2" fillId="0" borderId="25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9" xfId="0" applyFont="1" applyBorder="1" applyAlignment="1">
      <alignment horizontal="left" indent="2" shrinkToFit="1"/>
    </xf>
    <xf numFmtId="0" fontId="2" fillId="0" borderId="33" xfId="0" applyFont="1" applyBorder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2" fillId="0" borderId="25" xfId="0" applyFont="1" applyBorder="1" applyAlignment="1">
      <alignment horizontal="left" wrapText="1" indent="1"/>
    </xf>
    <xf numFmtId="0" fontId="2" fillId="0" borderId="25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9" xfId="0" applyFont="1" applyBorder="1" applyAlignment="1">
      <alignment horizontal="left" vertical="top" wrapText="1" indent="1"/>
    </xf>
    <xf numFmtId="0" fontId="2" fillId="0" borderId="24" xfId="0" applyFont="1" applyBorder="1" applyAlignment="1">
      <alignment horizontal="left" wrapText="1" indent="1"/>
    </xf>
    <xf numFmtId="0" fontId="2" fillId="0" borderId="33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9" fillId="0" borderId="36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0" xfId="0" applyFont="1" applyAlignment="1">
      <alignment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5" fillId="0" borderId="6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2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49" fontId="0" fillId="0" borderId="63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66" xfId="0" applyNumberFormat="1" applyFont="1" applyBorder="1" applyAlignment="1">
      <alignment/>
    </xf>
    <xf numFmtId="0" fontId="1" fillId="0" borderId="6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5" fillId="30" borderId="26" xfId="52" applyFont="1" applyFill="1" applyBorder="1" applyAlignment="1">
      <alignment horizontal="left" vertical="top" wrapText="1" shrinkToFit="1"/>
      <protection/>
    </xf>
    <xf numFmtId="4" fontId="14" fillId="30" borderId="28" xfId="52" applyNumberFormat="1" applyFont="1" applyFill="1" applyBorder="1" applyAlignment="1">
      <alignment vertical="top" wrapText="1" shrinkToFit="1"/>
      <protection/>
    </xf>
    <xf numFmtId="4" fontId="14" fillId="30" borderId="27" xfId="52" applyNumberFormat="1" applyFont="1" applyFill="1" applyBorder="1" applyAlignment="1">
      <alignment vertical="top" wrapText="1" shrinkToFit="1"/>
      <protection/>
    </xf>
    <xf numFmtId="4" fontId="14" fillId="30" borderId="26" xfId="52" applyNumberFormat="1" applyFont="1" applyFill="1" applyBorder="1" applyAlignment="1">
      <alignment vertical="top" wrapText="1" shrinkToFit="1"/>
      <protection/>
    </xf>
    <xf numFmtId="0" fontId="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1" fillId="30" borderId="0" xfId="52" applyFont="1" applyFill="1" applyBorder="1" applyAlignment="1">
      <alignment horizontal="right" wrapText="1"/>
      <protection/>
    </xf>
    <xf numFmtId="0" fontId="15" fillId="30" borderId="29" xfId="52" applyFont="1" applyFill="1" applyBorder="1" applyAlignment="1">
      <alignment horizontal="center" wrapText="1"/>
      <protection/>
    </xf>
    <xf numFmtId="0" fontId="14" fillId="30" borderId="0" xfId="52" applyFont="1" applyFill="1" applyBorder="1" applyAlignment="1">
      <alignment horizontal="left" wrapText="1"/>
      <protection/>
    </xf>
    <xf numFmtId="0" fontId="16" fillId="0" borderId="3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30" borderId="26" xfId="52" applyFont="1" applyFill="1" applyBorder="1" applyAlignment="1">
      <alignment horizontal="center" vertical="center" wrapText="1" shrinkToFit="1"/>
      <protection/>
    </xf>
    <xf numFmtId="0" fontId="15" fillId="30" borderId="26" xfId="52" applyFont="1" applyFill="1" applyBorder="1" applyAlignment="1">
      <alignment vertical="top" wrapText="1" shrinkToFit="1"/>
      <protection/>
    </xf>
    <xf numFmtId="4" fontId="14" fillId="30" borderId="28" xfId="52" applyNumberFormat="1" applyFont="1" applyFill="1" applyBorder="1" applyAlignment="1">
      <alignment horizontal="left" vertical="top" wrapText="1" shrinkToFit="1"/>
      <protection/>
    </xf>
    <xf numFmtId="4" fontId="14" fillId="30" borderId="27" xfId="52" applyNumberFormat="1" applyFont="1" applyFill="1" applyBorder="1" applyAlignment="1">
      <alignment horizontal="left" vertical="top" wrapText="1" shrinkToFit="1"/>
      <protection/>
    </xf>
    <xf numFmtId="4" fontId="15" fillId="34" borderId="26" xfId="52" applyNumberFormat="1" applyFont="1" applyFill="1" applyBorder="1" applyAlignment="1">
      <alignment vertical="top" wrapText="1" shrinkToFit="1"/>
      <protection/>
    </xf>
    <xf numFmtId="0" fontId="15" fillId="30" borderId="28" xfId="52" applyFont="1" applyFill="1" applyBorder="1" applyAlignment="1">
      <alignment vertical="top" wrapText="1" shrinkToFit="1"/>
      <protection/>
    </xf>
    <xf numFmtId="4" fontId="15" fillId="0" borderId="26" xfId="52" applyNumberFormat="1" applyFont="1" applyFill="1" applyBorder="1" applyAlignment="1">
      <alignment vertical="top" wrapText="1" shrinkToFit="1"/>
      <protection/>
    </xf>
    <xf numFmtId="0" fontId="17" fillId="30" borderId="0" xfId="52" applyFont="1" applyFill="1" applyBorder="1" applyAlignment="1">
      <alignment horizontal="left" vertical="top" wrapText="1"/>
      <protection/>
    </xf>
    <xf numFmtId="0" fontId="17" fillId="30" borderId="29" xfId="52" applyFont="1" applyFill="1" applyBorder="1" applyAlignment="1">
      <alignment horizontal="center" wrapText="1"/>
      <protection/>
    </xf>
    <xf numFmtId="0" fontId="17" fillId="30" borderId="29" xfId="52" applyFont="1" applyFill="1" applyBorder="1" applyAlignment="1">
      <alignment horizontal="center"/>
      <protection/>
    </xf>
    <xf numFmtId="0" fontId="19" fillId="30" borderId="31" xfId="52" applyFont="1" applyFill="1" applyBorder="1" applyAlignment="1">
      <alignment horizontal="center"/>
      <protection/>
    </xf>
    <xf numFmtId="0" fontId="20" fillId="30" borderId="0" xfId="52" applyFont="1" applyFill="1" applyBorder="1" applyAlignment="1">
      <alignment shrinkToFit="1"/>
      <protection/>
    </xf>
    <xf numFmtId="4" fontId="15" fillId="34" borderId="26" xfId="52" applyNumberFormat="1" applyFont="1" applyFill="1" applyBorder="1" applyAlignment="1">
      <alignment horizontal="right" vertical="top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2"/>
  <sheetViews>
    <sheetView showGridLines="0" tabSelected="1" zoomScaleSheetLayoutView="100" zoomScalePageLayoutView="0" workbookViewId="0" topLeftCell="H107">
      <selection activeCell="AR104" sqref="AR104:AX104"/>
    </sheetView>
  </sheetViews>
  <sheetFormatPr defaultColWidth="2" defaultRowHeight="12.75"/>
  <cols>
    <col min="1" max="46" width="2" style="0" customWidth="1"/>
    <col min="47" max="47" width="10.16015625" style="0" bestFit="1" customWidth="1"/>
    <col min="48" max="54" width="2" style="0" customWidth="1"/>
    <col min="55" max="55" width="10.16015625" style="0" bestFit="1" customWidth="1"/>
  </cols>
  <sheetData>
    <row r="1" spans="1:71" ht="54.7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</row>
    <row r="2" ht="8.25" customHeight="1"/>
    <row r="3" spans="1:71" ht="13.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</row>
    <row r="4" ht="13.5" customHeight="1"/>
    <row r="5" spans="50:71" ht="13.5" customHeight="1">
      <c r="AX5" s="268" t="s">
        <v>53</v>
      </c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</row>
    <row r="6" spans="50:71" ht="13.5" customHeight="1">
      <c r="AX6" s="269" t="s">
        <v>259</v>
      </c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</row>
    <row r="7" spans="50:71" ht="13.5" customHeight="1">
      <c r="AX7" s="274" t="s">
        <v>54</v>
      </c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</row>
    <row r="8" spans="50:71" ht="13.5" customHeight="1">
      <c r="AX8" s="269" t="s">
        <v>260</v>
      </c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</row>
    <row r="9" spans="50:71" ht="13.5" customHeight="1">
      <c r="AX9" s="267" t="s">
        <v>55</v>
      </c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</row>
    <row r="10" spans="51:70" ht="13.5" customHeight="1">
      <c r="AY10" s="233"/>
      <c r="AZ10" s="233"/>
      <c r="BA10" s="233"/>
      <c r="BB10" s="233"/>
      <c r="BC10" s="233"/>
      <c r="BD10" s="233"/>
      <c r="BE10" s="233"/>
      <c r="BF10" s="233"/>
      <c r="BG10" s="2"/>
      <c r="BH10" s="232" t="s">
        <v>258</v>
      </c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</row>
    <row r="11" spans="51:70" ht="13.5" customHeight="1">
      <c r="AY11" s="267" t="s">
        <v>56</v>
      </c>
      <c r="AZ11" s="267"/>
      <c r="BA11" s="267"/>
      <c r="BB11" s="267"/>
      <c r="BC11" s="267"/>
      <c r="BD11" s="267"/>
      <c r="BE11" s="267"/>
      <c r="BF11" s="267"/>
      <c r="BG11" s="1"/>
      <c r="BH11" s="267" t="s">
        <v>57</v>
      </c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</row>
    <row r="12" spans="50:66" ht="11.25" customHeight="1">
      <c r="AX12" t="s">
        <v>58</v>
      </c>
      <c r="AY12" s="233"/>
      <c r="AZ12" s="233"/>
      <c r="BA12" t="s">
        <v>58</v>
      </c>
      <c r="BB12" s="233"/>
      <c r="BC12" s="233"/>
      <c r="BD12" s="233"/>
      <c r="BE12" s="233"/>
      <c r="BF12" s="233"/>
      <c r="BG12" s="233"/>
      <c r="BH12" s="233"/>
      <c r="BI12" s="233"/>
      <c r="BJ12" s="273">
        <v>20</v>
      </c>
      <c r="BK12" s="273"/>
      <c r="BL12" s="233"/>
      <c r="BM12" s="233"/>
      <c r="BN12" t="s">
        <v>59</v>
      </c>
    </row>
    <row r="13" ht="15">
      <c r="AI13" s="4"/>
    </row>
    <row r="14" spans="1:71" ht="14.25" customHeight="1">
      <c r="A14" s="266" t="s">
        <v>1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5" t="s">
        <v>241</v>
      </c>
      <c r="AU14" s="265"/>
      <c r="AV14" s="3" t="s">
        <v>59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260" t="s">
        <v>5</v>
      </c>
      <c r="BM14" s="260"/>
      <c r="BN14" s="260"/>
      <c r="BO14" s="260"/>
      <c r="BP14" s="260"/>
      <c r="BQ14" s="260"/>
      <c r="BR14" s="260"/>
      <c r="BS14" s="260"/>
    </row>
    <row r="15" spans="24:71" ht="15.75" customHeight="1" thickBot="1">
      <c r="X15" s="266" t="s">
        <v>2</v>
      </c>
      <c r="Y15" s="266"/>
      <c r="Z15" s="266"/>
      <c r="AA15" s="266"/>
      <c r="AB15" s="233" t="s">
        <v>242</v>
      </c>
      <c r="AC15" s="233"/>
      <c r="AD15" s="35" t="s">
        <v>3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Q15" s="54"/>
      <c r="AR15" s="54"/>
      <c r="AS15" s="259" t="s">
        <v>4</v>
      </c>
      <c r="AT15" s="259"/>
      <c r="AU15" s="259"/>
      <c r="AV15" s="259"/>
      <c r="AW15" s="259"/>
      <c r="BL15" s="261"/>
      <c r="BM15" s="261"/>
      <c r="BN15" s="261"/>
      <c r="BO15" s="261"/>
      <c r="BP15" s="261"/>
      <c r="BQ15" s="261"/>
      <c r="BR15" s="261"/>
      <c r="BS15" s="261"/>
    </row>
    <row r="16" spans="31:71" ht="12.75">
      <c r="AE16" t="s">
        <v>16</v>
      </c>
      <c r="AG16" s="233" t="s">
        <v>310</v>
      </c>
      <c r="AH16" s="233"/>
      <c r="AI16" t="s">
        <v>58</v>
      </c>
      <c r="AJ16" s="233" t="s">
        <v>311</v>
      </c>
      <c r="AK16" s="233"/>
      <c r="AL16" s="233"/>
      <c r="AM16" s="233"/>
      <c r="AN16" s="233"/>
      <c r="AO16" s="233"/>
      <c r="AP16" s="233"/>
      <c r="AQ16" s="233"/>
      <c r="BA16" s="249" t="s">
        <v>6</v>
      </c>
      <c r="BB16" s="249"/>
      <c r="BC16" s="249"/>
      <c r="BD16" s="249"/>
      <c r="BE16" s="249"/>
      <c r="BF16" s="249"/>
      <c r="BG16" s="249"/>
      <c r="BH16" s="249"/>
      <c r="BI16" s="249"/>
      <c r="BJ16" s="249"/>
      <c r="BK16" s="250"/>
      <c r="BL16" s="262" t="s">
        <v>309</v>
      </c>
      <c r="BM16" s="263"/>
      <c r="BN16" s="263"/>
      <c r="BO16" s="263"/>
      <c r="BP16" s="263"/>
      <c r="BQ16" s="263"/>
      <c r="BR16" s="263"/>
      <c r="BS16" s="264"/>
    </row>
    <row r="17" spans="1:71" ht="12.75">
      <c r="A17" s="6" t="s">
        <v>14</v>
      </c>
      <c r="BA17" s="249" t="s">
        <v>7</v>
      </c>
      <c r="BB17" s="249"/>
      <c r="BC17" s="249"/>
      <c r="BD17" s="249"/>
      <c r="BE17" s="249"/>
      <c r="BF17" s="249"/>
      <c r="BG17" s="249"/>
      <c r="BH17" s="249"/>
      <c r="BI17" s="249"/>
      <c r="BJ17" s="249"/>
      <c r="BK17" s="250"/>
      <c r="BL17" s="255"/>
      <c r="BM17" s="256"/>
      <c r="BN17" s="256"/>
      <c r="BO17" s="256"/>
      <c r="BP17" s="256"/>
      <c r="BQ17" s="256"/>
      <c r="BR17" s="256"/>
      <c r="BS17" s="257"/>
    </row>
    <row r="18" spans="1:71" ht="12.75">
      <c r="A18" s="6" t="s">
        <v>13</v>
      </c>
      <c r="N18" s="232" t="s">
        <v>261</v>
      </c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51" t="s">
        <v>8</v>
      </c>
      <c r="BB18" s="251"/>
      <c r="BC18" s="251"/>
      <c r="BD18" s="251"/>
      <c r="BE18" s="251"/>
      <c r="BF18" s="251"/>
      <c r="BG18" s="251"/>
      <c r="BH18" s="251"/>
      <c r="BI18" s="251"/>
      <c r="BJ18" s="251"/>
      <c r="BK18" s="252"/>
      <c r="BL18" s="255" t="s">
        <v>266</v>
      </c>
      <c r="BM18" s="256"/>
      <c r="BN18" s="256"/>
      <c r="BO18" s="256"/>
      <c r="BP18" s="256"/>
      <c r="BQ18" s="256"/>
      <c r="BR18" s="256"/>
      <c r="BS18" s="257"/>
    </row>
    <row r="19" spans="53:71" ht="12.75">
      <c r="BA19" s="253" t="s">
        <v>7</v>
      </c>
      <c r="BB19" s="253"/>
      <c r="BC19" s="253"/>
      <c r="BD19" s="253"/>
      <c r="BE19" s="253"/>
      <c r="BF19" s="253"/>
      <c r="BG19" s="253"/>
      <c r="BH19" s="253"/>
      <c r="BI19" s="253"/>
      <c r="BJ19" s="253"/>
      <c r="BK19" s="254"/>
      <c r="BL19" s="258" t="s">
        <v>265</v>
      </c>
      <c r="BM19" s="256"/>
      <c r="BN19" s="256"/>
      <c r="BO19" s="256"/>
      <c r="BP19" s="256"/>
      <c r="BQ19" s="256"/>
      <c r="BR19" s="256"/>
      <c r="BS19" s="257"/>
    </row>
    <row r="20" spans="53:71" ht="12.75">
      <c r="BA20" s="254" t="s">
        <v>9</v>
      </c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8" t="s">
        <v>263</v>
      </c>
      <c r="BM20" s="256"/>
      <c r="BN20" s="256"/>
      <c r="BO20" s="256"/>
      <c r="BP20" s="256"/>
      <c r="BQ20" s="256"/>
      <c r="BR20" s="256"/>
      <c r="BS20" s="257"/>
    </row>
    <row r="21" spans="1:71" ht="12.75">
      <c r="A21" s="6" t="s">
        <v>12</v>
      </c>
      <c r="H21" s="232" t="s">
        <v>262</v>
      </c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54" t="s">
        <v>10</v>
      </c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8" t="s">
        <v>264</v>
      </c>
      <c r="BM21" s="256"/>
      <c r="BN21" s="256"/>
      <c r="BO21" s="256"/>
      <c r="BP21" s="256"/>
      <c r="BQ21" s="256"/>
      <c r="BR21" s="256"/>
      <c r="BS21" s="257"/>
    </row>
    <row r="22" spans="1:71" ht="13.5" thickBot="1">
      <c r="A22" s="6" t="s">
        <v>15</v>
      </c>
      <c r="BA22" s="254" t="s">
        <v>11</v>
      </c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46">
        <v>383</v>
      </c>
      <c r="BM22" s="247"/>
      <c r="BN22" s="247"/>
      <c r="BO22" s="247"/>
      <c r="BP22" s="247"/>
      <c r="BQ22" s="247"/>
      <c r="BR22" s="247"/>
      <c r="BS22" s="248"/>
    </row>
    <row r="23" spans="1:71" ht="12.75">
      <c r="A23" s="229" t="s">
        <v>17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</row>
    <row r="24" spans="1:71" s="7" customFormat="1" ht="17.25" customHeight="1">
      <c r="A24" s="237" t="s">
        <v>18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8"/>
      <c r="AF24" s="243" t="s">
        <v>19</v>
      </c>
      <c r="AG24" s="243"/>
      <c r="AH24" s="243"/>
      <c r="AI24" s="243"/>
      <c r="AJ24" s="243" t="s">
        <v>234</v>
      </c>
      <c r="AK24" s="243"/>
      <c r="AL24" s="243"/>
      <c r="AM24" s="243"/>
      <c r="AN24" s="243"/>
      <c r="AO24" s="243"/>
      <c r="AP24" s="243"/>
      <c r="AQ24" s="243"/>
      <c r="AR24" s="224" t="s">
        <v>20</v>
      </c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</row>
    <row r="25" spans="1:71" s="7" customFormat="1" ht="16.5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40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4" t="s">
        <v>21</v>
      </c>
      <c r="AS25" s="245"/>
      <c r="AT25" s="245"/>
      <c r="AU25" s="236" t="s">
        <v>241</v>
      </c>
      <c r="AV25" s="236"/>
      <c r="AW25" s="234" t="s">
        <v>59</v>
      </c>
      <c r="AX25" s="235"/>
      <c r="AY25" s="230" t="s">
        <v>21</v>
      </c>
      <c r="AZ25" s="230"/>
      <c r="BA25" s="230"/>
      <c r="BB25" s="231" t="s">
        <v>242</v>
      </c>
      <c r="BC25" s="231"/>
      <c r="BD25" s="214" t="s">
        <v>59</v>
      </c>
      <c r="BE25" s="214"/>
      <c r="BF25" s="244" t="s">
        <v>21</v>
      </c>
      <c r="BG25" s="245"/>
      <c r="BH25" s="245"/>
      <c r="BI25" s="236" t="s">
        <v>243</v>
      </c>
      <c r="BJ25" s="236"/>
      <c r="BK25" s="234" t="s">
        <v>59</v>
      </c>
      <c r="BL25" s="235"/>
      <c r="BM25" s="226" t="s">
        <v>23</v>
      </c>
      <c r="BN25" s="226"/>
      <c r="BO25" s="226"/>
      <c r="BP25" s="226"/>
      <c r="BQ25" s="226"/>
      <c r="BR25" s="226"/>
      <c r="BS25" s="226"/>
    </row>
    <row r="26" spans="1:71" s="7" customFormat="1" ht="39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41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2" t="s">
        <v>22</v>
      </c>
      <c r="AS26" s="216"/>
      <c r="AT26" s="216"/>
      <c r="AU26" s="216"/>
      <c r="AV26" s="216"/>
      <c r="AW26" s="216"/>
      <c r="AX26" s="241"/>
      <c r="AY26" s="215" t="s">
        <v>25</v>
      </c>
      <c r="AZ26" s="216"/>
      <c r="BA26" s="216"/>
      <c r="BB26" s="216"/>
      <c r="BC26" s="216"/>
      <c r="BD26" s="216"/>
      <c r="BE26" s="216"/>
      <c r="BF26" s="242" t="s">
        <v>24</v>
      </c>
      <c r="BG26" s="216"/>
      <c r="BH26" s="216"/>
      <c r="BI26" s="216"/>
      <c r="BJ26" s="216"/>
      <c r="BK26" s="216"/>
      <c r="BL26" s="241"/>
      <c r="BM26" s="215"/>
      <c r="BN26" s="215"/>
      <c r="BO26" s="215"/>
      <c r="BP26" s="215"/>
      <c r="BQ26" s="215"/>
      <c r="BR26" s="215"/>
      <c r="BS26" s="215"/>
    </row>
    <row r="27" spans="1:71" s="7" customFormat="1" ht="12" thickBot="1">
      <c r="A27" s="212">
        <v>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27">
        <v>2</v>
      </c>
      <c r="AG27" s="227"/>
      <c r="AH27" s="227"/>
      <c r="AI27" s="227"/>
      <c r="AJ27" s="227">
        <v>3</v>
      </c>
      <c r="AK27" s="227"/>
      <c r="AL27" s="227"/>
      <c r="AM27" s="227"/>
      <c r="AN27" s="227"/>
      <c r="AO27" s="227"/>
      <c r="AP27" s="227"/>
      <c r="AQ27" s="227"/>
      <c r="AR27" s="227">
        <v>5</v>
      </c>
      <c r="AS27" s="227"/>
      <c r="AT27" s="227"/>
      <c r="AU27" s="227"/>
      <c r="AV27" s="227"/>
      <c r="AW27" s="227"/>
      <c r="AX27" s="227"/>
      <c r="AY27" s="227">
        <v>6</v>
      </c>
      <c r="AZ27" s="227"/>
      <c r="BA27" s="227"/>
      <c r="BB27" s="227"/>
      <c r="BC27" s="227"/>
      <c r="BD27" s="227"/>
      <c r="BE27" s="227"/>
      <c r="BF27" s="227">
        <v>7</v>
      </c>
      <c r="BG27" s="227"/>
      <c r="BH27" s="227"/>
      <c r="BI27" s="227"/>
      <c r="BJ27" s="227"/>
      <c r="BK27" s="227"/>
      <c r="BL27" s="227"/>
      <c r="BM27" s="227">
        <v>8</v>
      </c>
      <c r="BN27" s="227"/>
      <c r="BO27" s="227"/>
      <c r="BP27" s="227"/>
      <c r="BQ27" s="227"/>
      <c r="BR27" s="227"/>
      <c r="BS27" s="228"/>
    </row>
    <row r="28" spans="1:71" s="7" customFormat="1" ht="14.25">
      <c r="A28" s="207" t="s">
        <v>62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9"/>
      <c r="AF28" s="221" t="s">
        <v>29</v>
      </c>
      <c r="AG28" s="210"/>
      <c r="AH28" s="210"/>
      <c r="AI28" s="210"/>
      <c r="AJ28" s="210" t="s">
        <v>33</v>
      </c>
      <c r="AK28" s="210"/>
      <c r="AL28" s="210"/>
      <c r="AM28" s="210"/>
      <c r="AN28" s="210"/>
      <c r="AO28" s="210"/>
      <c r="AP28" s="210"/>
      <c r="AQ28" s="210"/>
      <c r="AR28" s="220">
        <v>83558.84</v>
      </c>
      <c r="AS28" s="220"/>
      <c r="AT28" s="220"/>
      <c r="AU28" s="220"/>
      <c r="AV28" s="220"/>
      <c r="AW28" s="220"/>
      <c r="AX28" s="220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6"/>
    </row>
    <row r="29" spans="1:71" s="7" customFormat="1" ht="14.25">
      <c r="A29" s="207" t="s">
        <v>235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9"/>
      <c r="AF29" s="127" t="s">
        <v>30</v>
      </c>
      <c r="AG29" s="128"/>
      <c r="AH29" s="128"/>
      <c r="AI29" s="128"/>
      <c r="AJ29" s="128" t="s">
        <v>33</v>
      </c>
      <c r="AK29" s="128"/>
      <c r="AL29" s="128"/>
      <c r="AM29" s="128"/>
      <c r="AN29" s="128"/>
      <c r="AO29" s="128"/>
      <c r="AP29" s="128"/>
      <c r="AQ29" s="128"/>
      <c r="AR29" s="121"/>
      <c r="AS29" s="121"/>
      <c r="AT29" s="121"/>
      <c r="AU29" s="121"/>
      <c r="AV29" s="121"/>
      <c r="AW29" s="121"/>
      <c r="AX29" s="121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3"/>
    </row>
    <row r="30" spans="1:71" s="7" customFormat="1" ht="12">
      <c r="A30" s="217" t="s">
        <v>26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9"/>
      <c r="AF30" s="222" t="s">
        <v>31</v>
      </c>
      <c r="AG30" s="223"/>
      <c r="AH30" s="223"/>
      <c r="AI30" s="223"/>
      <c r="AJ30" s="128"/>
      <c r="AK30" s="128"/>
      <c r="AL30" s="128"/>
      <c r="AM30" s="128"/>
      <c r="AN30" s="128"/>
      <c r="AO30" s="128"/>
      <c r="AP30" s="128"/>
      <c r="AQ30" s="128"/>
      <c r="AR30" s="121">
        <f>AR31+AR34+AR48+AR44+AR41</f>
        <v>8684628.94</v>
      </c>
      <c r="AS30" s="121"/>
      <c r="AT30" s="121"/>
      <c r="AU30" s="121"/>
      <c r="AV30" s="121"/>
      <c r="AW30" s="121"/>
      <c r="AX30" s="121"/>
      <c r="AY30" s="121">
        <f>AY31+AY34+AY48</f>
        <v>8847483.76</v>
      </c>
      <c r="AZ30" s="121"/>
      <c r="BA30" s="121"/>
      <c r="BB30" s="121"/>
      <c r="BC30" s="121"/>
      <c r="BD30" s="121"/>
      <c r="BE30" s="121"/>
      <c r="BF30" s="121">
        <f>BF31+BF34+BF48</f>
        <v>8847483.76</v>
      </c>
      <c r="BG30" s="121"/>
      <c r="BH30" s="121"/>
      <c r="BI30" s="121"/>
      <c r="BJ30" s="121"/>
      <c r="BK30" s="121"/>
      <c r="BL30" s="121"/>
      <c r="BM30" s="122"/>
      <c r="BN30" s="122"/>
      <c r="BO30" s="122"/>
      <c r="BP30" s="122"/>
      <c r="BQ30" s="122"/>
      <c r="BR30" s="122"/>
      <c r="BS30" s="123"/>
    </row>
    <row r="31" spans="1:71" s="7" customFormat="1" ht="23.25" customHeight="1">
      <c r="A31" s="211" t="s">
        <v>27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1"/>
      <c r="AF31" s="148" t="s">
        <v>32</v>
      </c>
      <c r="AG31" s="119"/>
      <c r="AH31" s="119"/>
      <c r="AI31" s="120"/>
      <c r="AJ31" s="118" t="s">
        <v>34</v>
      </c>
      <c r="AK31" s="119"/>
      <c r="AL31" s="119"/>
      <c r="AM31" s="119"/>
      <c r="AN31" s="119"/>
      <c r="AO31" s="119"/>
      <c r="AP31" s="119"/>
      <c r="AQ31" s="120"/>
      <c r="AR31" s="112">
        <f>AR32</f>
        <v>127089.34</v>
      </c>
      <c r="AS31" s="113"/>
      <c r="AT31" s="113"/>
      <c r="AU31" s="113"/>
      <c r="AV31" s="113"/>
      <c r="AW31" s="113"/>
      <c r="AX31" s="114"/>
      <c r="AY31" s="112">
        <f>AY32</f>
        <v>389944.16</v>
      </c>
      <c r="AZ31" s="113"/>
      <c r="BA31" s="113"/>
      <c r="BB31" s="113"/>
      <c r="BC31" s="113"/>
      <c r="BD31" s="113"/>
      <c r="BE31" s="114"/>
      <c r="BF31" s="112">
        <f>BF32</f>
        <v>389944.16</v>
      </c>
      <c r="BG31" s="113"/>
      <c r="BH31" s="113"/>
      <c r="BI31" s="113"/>
      <c r="BJ31" s="113"/>
      <c r="BK31" s="113"/>
      <c r="BL31" s="114"/>
      <c r="BM31" s="202"/>
      <c r="BN31" s="203"/>
      <c r="BO31" s="203"/>
      <c r="BP31" s="203"/>
      <c r="BQ31" s="203"/>
      <c r="BR31" s="203"/>
      <c r="BS31" s="204"/>
    </row>
    <row r="32" spans="1:71" s="7" customFormat="1" ht="12">
      <c r="A32" s="169" t="s">
        <v>28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F32" s="160" t="s">
        <v>60</v>
      </c>
      <c r="AG32" s="137"/>
      <c r="AH32" s="137"/>
      <c r="AI32" s="138"/>
      <c r="AJ32" s="136" t="s">
        <v>34</v>
      </c>
      <c r="AK32" s="137"/>
      <c r="AL32" s="137"/>
      <c r="AM32" s="137"/>
      <c r="AN32" s="137"/>
      <c r="AO32" s="137"/>
      <c r="AP32" s="137"/>
      <c r="AQ32" s="138"/>
      <c r="AR32" s="154">
        <v>127089.34</v>
      </c>
      <c r="AS32" s="155"/>
      <c r="AT32" s="155"/>
      <c r="AU32" s="155"/>
      <c r="AV32" s="155"/>
      <c r="AW32" s="155"/>
      <c r="AX32" s="156"/>
      <c r="AY32" s="154">
        <v>389944.16</v>
      </c>
      <c r="AZ32" s="155"/>
      <c r="BA32" s="155"/>
      <c r="BB32" s="155"/>
      <c r="BC32" s="155"/>
      <c r="BD32" s="155"/>
      <c r="BE32" s="156"/>
      <c r="BF32" s="154">
        <v>389944.16</v>
      </c>
      <c r="BG32" s="155"/>
      <c r="BH32" s="155"/>
      <c r="BI32" s="155"/>
      <c r="BJ32" s="155"/>
      <c r="BK32" s="155"/>
      <c r="BL32" s="156"/>
      <c r="BM32" s="142"/>
      <c r="BN32" s="143"/>
      <c r="BO32" s="143"/>
      <c r="BP32" s="143"/>
      <c r="BQ32" s="143"/>
      <c r="BR32" s="143"/>
      <c r="BS32" s="144"/>
    </row>
    <row r="33" spans="1:71" s="7" customFormat="1" ht="12">
      <c r="A33" s="165" t="s">
        <v>244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7"/>
      <c r="AF33" s="168"/>
      <c r="AG33" s="140"/>
      <c r="AH33" s="140"/>
      <c r="AI33" s="141"/>
      <c r="AJ33" s="139"/>
      <c r="AK33" s="140"/>
      <c r="AL33" s="140"/>
      <c r="AM33" s="140"/>
      <c r="AN33" s="140"/>
      <c r="AO33" s="140"/>
      <c r="AP33" s="140"/>
      <c r="AQ33" s="141"/>
      <c r="AR33" s="157"/>
      <c r="AS33" s="158"/>
      <c r="AT33" s="158"/>
      <c r="AU33" s="158"/>
      <c r="AV33" s="158"/>
      <c r="AW33" s="158"/>
      <c r="AX33" s="159"/>
      <c r="AY33" s="157"/>
      <c r="AZ33" s="158"/>
      <c r="BA33" s="158"/>
      <c r="BB33" s="158"/>
      <c r="BC33" s="158"/>
      <c r="BD33" s="158"/>
      <c r="BE33" s="159"/>
      <c r="BF33" s="157"/>
      <c r="BG33" s="158"/>
      <c r="BH33" s="158"/>
      <c r="BI33" s="158"/>
      <c r="BJ33" s="158"/>
      <c r="BK33" s="158"/>
      <c r="BL33" s="159"/>
      <c r="BM33" s="145"/>
      <c r="BN33" s="146"/>
      <c r="BO33" s="146"/>
      <c r="BP33" s="146"/>
      <c r="BQ33" s="146"/>
      <c r="BR33" s="146"/>
      <c r="BS33" s="147"/>
    </row>
    <row r="34" spans="1:71" s="7" customFormat="1" ht="12">
      <c r="A34" s="172" t="s">
        <v>35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3"/>
      <c r="AF34" s="127" t="s">
        <v>37</v>
      </c>
      <c r="AG34" s="128"/>
      <c r="AH34" s="128"/>
      <c r="AI34" s="128"/>
      <c r="AJ34" s="128" t="s">
        <v>36</v>
      </c>
      <c r="AK34" s="128"/>
      <c r="AL34" s="128"/>
      <c r="AM34" s="128"/>
      <c r="AN34" s="128"/>
      <c r="AO34" s="128"/>
      <c r="AP34" s="128"/>
      <c r="AQ34" s="128"/>
      <c r="AR34" s="112">
        <f>AR35+AR36+AR37</f>
        <v>8279800</v>
      </c>
      <c r="AS34" s="113"/>
      <c r="AT34" s="113"/>
      <c r="AU34" s="113"/>
      <c r="AV34" s="113"/>
      <c r="AW34" s="113"/>
      <c r="AX34" s="114"/>
      <c r="AY34" s="112">
        <f>AY35+AY36+AY37</f>
        <v>8279800</v>
      </c>
      <c r="AZ34" s="113"/>
      <c r="BA34" s="113"/>
      <c r="BB34" s="113"/>
      <c r="BC34" s="113"/>
      <c r="BD34" s="113"/>
      <c r="BE34" s="114"/>
      <c r="BF34" s="112">
        <f>BF35+BF36+BF37</f>
        <v>8279800</v>
      </c>
      <c r="BG34" s="113"/>
      <c r="BH34" s="113"/>
      <c r="BI34" s="113"/>
      <c r="BJ34" s="113"/>
      <c r="BK34" s="113"/>
      <c r="BL34" s="114"/>
      <c r="BM34" s="122"/>
      <c r="BN34" s="122"/>
      <c r="BO34" s="122"/>
      <c r="BP34" s="122"/>
      <c r="BQ34" s="122"/>
      <c r="BR34" s="122"/>
      <c r="BS34" s="123"/>
    </row>
    <row r="35" spans="1:71" s="7" customFormat="1" ht="48.75" customHeight="1">
      <c r="A35" s="183" t="s">
        <v>61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4"/>
      <c r="AF35" s="127" t="s">
        <v>38</v>
      </c>
      <c r="AG35" s="128"/>
      <c r="AH35" s="128"/>
      <c r="AI35" s="128"/>
      <c r="AJ35" s="128" t="s">
        <v>36</v>
      </c>
      <c r="AK35" s="128"/>
      <c r="AL35" s="128"/>
      <c r="AM35" s="128"/>
      <c r="AN35" s="128"/>
      <c r="AO35" s="128"/>
      <c r="AP35" s="128"/>
      <c r="AQ35" s="128"/>
      <c r="AR35" s="112">
        <v>8279800</v>
      </c>
      <c r="AS35" s="113"/>
      <c r="AT35" s="113"/>
      <c r="AU35" s="113"/>
      <c r="AV35" s="113"/>
      <c r="AW35" s="113"/>
      <c r="AX35" s="114"/>
      <c r="AY35" s="121">
        <v>8279800</v>
      </c>
      <c r="AZ35" s="121"/>
      <c r="BA35" s="121"/>
      <c r="BB35" s="121"/>
      <c r="BC35" s="121"/>
      <c r="BD35" s="121"/>
      <c r="BE35" s="121"/>
      <c r="BF35" s="121">
        <v>8279800</v>
      </c>
      <c r="BG35" s="121"/>
      <c r="BH35" s="121"/>
      <c r="BI35" s="121"/>
      <c r="BJ35" s="121"/>
      <c r="BK35" s="121"/>
      <c r="BL35" s="121"/>
      <c r="BM35" s="122"/>
      <c r="BN35" s="122"/>
      <c r="BO35" s="122"/>
      <c r="BP35" s="122"/>
      <c r="BQ35" s="122"/>
      <c r="BR35" s="122"/>
      <c r="BS35" s="123"/>
    </row>
    <row r="36" spans="1:71" s="7" customFormat="1" ht="36" customHeight="1">
      <c r="A36" s="183" t="s">
        <v>63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4"/>
      <c r="AF36" s="127" t="s">
        <v>39</v>
      </c>
      <c r="AG36" s="128"/>
      <c r="AH36" s="128"/>
      <c r="AI36" s="128"/>
      <c r="AJ36" s="128" t="s">
        <v>36</v>
      </c>
      <c r="AK36" s="128"/>
      <c r="AL36" s="128"/>
      <c r="AM36" s="128"/>
      <c r="AN36" s="128"/>
      <c r="AO36" s="128"/>
      <c r="AP36" s="128"/>
      <c r="AQ36" s="128"/>
      <c r="AR36" s="121"/>
      <c r="AS36" s="121"/>
      <c r="AT36" s="121"/>
      <c r="AU36" s="121"/>
      <c r="AV36" s="121"/>
      <c r="AW36" s="121"/>
      <c r="AX36" s="121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3"/>
    </row>
    <row r="37" spans="1:71" s="7" customFormat="1" ht="12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5"/>
      <c r="AF37" s="148"/>
      <c r="AG37" s="119"/>
      <c r="AH37" s="119"/>
      <c r="AI37" s="120"/>
      <c r="AJ37" s="118"/>
      <c r="AK37" s="119"/>
      <c r="AL37" s="119"/>
      <c r="AM37" s="119"/>
      <c r="AN37" s="119"/>
      <c r="AO37" s="119"/>
      <c r="AP37" s="119"/>
      <c r="AQ37" s="120"/>
      <c r="AR37" s="112"/>
      <c r="AS37" s="113"/>
      <c r="AT37" s="113"/>
      <c r="AU37" s="113"/>
      <c r="AV37" s="113"/>
      <c r="AW37" s="113"/>
      <c r="AX37" s="114"/>
      <c r="AY37" s="112"/>
      <c r="AZ37" s="113"/>
      <c r="BA37" s="113"/>
      <c r="BB37" s="113"/>
      <c r="BC37" s="113"/>
      <c r="BD37" s="113"/>
      <c r="BE37" s="114"/>
      <c r="BF37" s="112"/>
      <c r="BG37" s="113"/>
      <c r="BH37" s="113"/>
      <c r="BI37" s="113"/>
      <c r="BJ37" s="113"/>
      <c r="BK37" s="113"/>
      <c r="BL37" s="114"/>
      <c r="BM37" s="202"/>
      <c r="BN37" s="203"/>
      <c r="BO37" s="203"/>
      <c r="BP37" s="203"/>
      <c r="BQ37" s="203"/>
      <c r="BR37" s="203"/>
      <c r="BS37" s="204"/>
    </row>
    <row r="38" spans="1:71" s="7" customFormat="1" ht="12">
      <c r="A38" s="200" t="s">
        <v>65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F38" s="148" t="s">
        <v>40</v>
      </c>
      <c r="AG38" s="119"/>
      <c r="AH38" s="119"/>
      <c r="AI38" s="120"/>
      <c r="AJ38" s="118" t="s">
        <v>64</v>
      </c>
      <c r="AK38" s="119"/>
      <c r="AL38" s="119"/>
      <c r="AM38" s="119"/>
      <c r="AN38" s="119"/>
      <c r="AO38" s="119"/>
      <c r="AP38" s="119"/>
      <c r="AQ38" s="120"/>
      <c r="AR38" s="121"/>
      <c r="AS38" s="121"/>
      <c r="AT38" s="121"/>
      <c r="AU38" s="121"/>
      <c r="AV38" s="121"/>
      <c r="AW38" s="121"/>
      <c r="AX38" s="121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3"/>
    </row>
    <row r="39" spans="1:71" s="7" customFormat="1" ht="12">
      <c r="A39" s="169" t="s">
        <v>28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1"/>
      <c r="AF39" s="160" t="s">
        <v>41</v>
      </c>
      <c r="AG39" s="137"/>
      <c r="AH39" s="137"/>
      <c r="AI39" s="138"/>
      <c r="AJ39" s="136" t="s">
        <v>64</v>
      </c>
      <c r="AK39" s="137"/>
      <c r="AL39" s="137"/>
      <c r="AM39" s="137"/>
      <c r="AN39" s="137"/>
      <c r="AO39" s="137"/>
      <c r="AP39" s="137"/>
      <c r="AQ39" s="138"/>
      <c r="AR39" s="154"/>
      <c r="AS39" s="155"/>
      <c r="AT39" s="155"/>
      <c r="AU39" s="155"/>
      <c r="AV39" s="155"/>
      <c r="AW39" s="155"/>
      <c r="AX39" s="156"/>
      <c r="AY39" s="142"/>
      <c r="AZ39" s="143"/>
      <c r="BA39" s="143"/>
      <c r="BB39" s="143"/>
      <c r="BC39" s="143"/>
      <c r="BD39" s="143"/>
      <c r="BE39" s="190"/>
      <c r="BF39" s="142"/>
      <c r="BG39" s="143"/>
      <c r="BH39" s="143"/>
      <c r="BI39" s="143"/>
      <c r="BJ39" s="143"/>
      <c r="BK39" s="143"/>
      <c r="BL39" s="190"/>
      <c r="BM39" s="142"/>
      <c r="BN39" s="143"/>
      <c r="BO39" s="143"/>
      <c r="BP39" s="143"/>
      <c r="BQ39" s="143"/>
      <c r="BR39" s="143"/>
      <c r="BS39" s="144"/>
    </row>
    <row r="40" spans="1:71" s="7" customFormat="1" ht="12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7"/>
      <c r="AF40" s="168"/>
      <c r="AG40" s="140"/>
      <c r="AH40" s="140"/>
      <c r="AI40" s="141"/>
      <c r="AJ40" s="139"/>
      <c r="AK40" s="140"/>
      <c r="AL40" s="140"/>
      <c r="AM40" s="140"/>
      <c r="AN40" s="140"/>
      <c r="AO40" s="140"/>
      <c r="AP40" s="140"/>
      <c r="AQ40" s="141"/>
      <c r="AR40" s="157"/>
      <c r="AS40" s="158"/>
      <c r="AT40" s="158"/>
      <c r="AU40" s="158"/>
      <c r="AV40" s="158"/>
      <c r="AW40" s="158"/>
      <c r="AX40" s="159"/>
      <c r="AY40" s="145"/>
      <c r="AZ40" s="146"/>
      <c r="BA40" s="146"/>
      <c r="BB40" s="146"/>
      <c r="BC40" s="146"/>
      <c r="BD40" s="146"/>
      <c r="BE40" s="191"/>
      <c r="BF40" s="145"/>
      <c r="BG40" s="146"/>
      <c r="BH40" s="146"/>
      <c r="BI40" s="146"/>
      <c r="BJ40" s="146"/>
      <c r="BK40" s="146"/>
      <c r="BL40" s="191"/>
      <c r="BM40" s="145"/>
      <c r="BN40" s="146"/>
      <c r="BO40" s="146"/>
      <c r="BP40" s="146"/>
      <c r="BQ40" s="146"/>
      <c r="BR40" s="146"/>
      <c r="BS40" s="147"/>
    </row>
    <row r="41" spans="1:71" s="7" customFormat="1" ht="12">
      <c r="A41" s="132" t="s">
        <v>66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4"/>
      <c r="AF41" s="127" t="s">
        <v>42</v>
      </c>
      <c r="AG41" s="128"/>
      <c r="AH41" s="128"/>
      <c r="AI41" s="128"/>
      <c r="AJ41" s="118" t="s">
        <v>69</v>
      </c>
      <c r="AK41" s="119"/>
      <c r="AL41" s="119"/>
      <c r="AM41" s="119"/>
      <c r="AN41" s="119"/>
      <c r="AO41" s="119"/>
      <c r="AP41" s="119"/>
      <c r="AQ41" s="120"/>
      <c r="AR41" s="121">
        <v>100000</v>
      </c>
      <c r="AS41" s="121"/>
      <c r="AT41" s="121"/>
      <c r="AU41" s="121"/>
      <c r="AV41" s="121"/>
      <c r="AW41" s="121"/>
      <c r="AX41" s="121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3"/>
    </row>
    <row r="42" spans="1:71" s="7" customFormat="1" ht="12">
      <c r="A42" s="169" t="s">
        <v>28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1"/>
      <c r="AF42" s="160"/>
      <c r="AG42" s="137"/>
      <c r="AH42" s="137"/>
      <c r="AI42" s="138"/>
      <c r="AJ42" s="136"/>
      <c r="AK42" s="137"/>
      <c r="AL42" s="137"/>
      <c r="AM42" s="137"/>
      <c r="AN42" s="137"/>
      <c r="AO42" s="137"/>
      <c r="AP42" s="137"/>
      <c r="AQ42" s="138"/>
      <c r="AR42" s="154">
        <v>100000</v>
      </c>
      <c r="AS42" s="155"/>
      <c r="AT42" s="155"/>
      <c r="AU42" s="155"/>
      <c r="AV42" s="155"/>
      <c r="AW42" s="155"/>
      <c r="AX42" s="156"/>
      <c r="AY42" s="142"/>
      <c r="AZ42" s="143"/>
      <c r="BA42" s="143"/>
      <c r="BB42" s="143"/>
      <c r="BC42" s="143"/>
      <c r="BD42" s="143"/>
      <c r="BE42" s="190"/>
      <c r="BF42" s="142"/>
      <c r="BG42" s="143"/>
      <c r="BH42" s="143"/>
      <c r="BI42" s="143"/>
      <c r="BJ42" s="143"/>
      <c r="BK42" s="143"/>
      <c r="BL42" s="190"/>
      <c r="BM42" s="142"/>
      <c r="BN42" s="143"/>
      <c r="BO42" s="143"/>
      <c r="BP42" s="143"/>
      <c r="BQ42" s="143"/>
      <c r="BR42" s="143"/>
      <c r="BS42" s="144"/>
    </row>
    <row r="43" spans="1:71" s="7" customFormat="1" ht="12">
      <c r="A43" s="166" t="s">
        <v>269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7"/>
      <c r="AF43" s="168"/>
      <c r="AG43" s="140"/>
      <c r="AH43" s="140"/>
      <c r="AI43" s="141"/>
      <c r="AJ43" s="139"/>
      <c r="AK43" s="140"/>
      <c r="AL43" s="140"/>
      <c r="AM43" s="140"/>
      <c r="AN43" s="140"/>
      <c r="AO43" s="140"/>
      <c r="AP43" s="140"/>
      <c r="AQ43" s="141"/>
      <c r="AR43" s="157"/>
      <c r="AS43" s="158"/>
      <c r="AT43" s="158"/>
      <c r="AU43" s="158"/>
      <c r="AV43" s="158"/>
      <c r="AW43" s="158"/>
      <c r="AX43" s="159"/>
      <c r="AY43" s="145"/>
      <c r="AZ43" s="146"/>
      <c r="BA43" s="146"/>
      <c r="BB43" s="146"/>
      <c r="BC43" s="146"/>
      <c r="BD43" s="146"/>
      <c r="BE43" s="191"/>
      <c r="BF43" s="145"/>
      <c r="BG43" s="146"/>
      <c r="BH43" s="146"/>
      <c r="BI43" s="146"/>
      <c r="BJ43" s="146"/>
      <c r="BK43" s="146"/>
      <c r="BL43" s="191"/>
      <c r="BM43" s="145"/>
      <c r="BN43" s="146"/>
      <c r="BO43" s="146"/>
      <c r="BP43" s="146"/>
      <c r="BQ43" s="146"/>
      <c r="BR43" s="146"/>
      <c r="BS43" s="147"/>
    </row>
    <row r="44" spans="1:71" s="7" customFormat="1" ht="12">
      <c r="A44" s="188" t="s">
        <v>67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9"/>
      <c r="AF44" s="148" t="s">
        <v>43</v>
      </c>
      <c r="AG44" s="119"/>
      <c r="AH44" s="119"/>
      <c r="AI44" s="120"/>
      <c r="AJ44" s="128" t="s">
        <v>70</v>
      </c>
      <c r="AK44" s="128"/>
      <c r="AL44" s="128"/>
      <c r="AM44" s="128"/>
      <c r="AN44" s="128"/>
      <c r="AO44" s="128"/>
      <c r="AP44" s="128"/>
      <c r="AQ44" s="128"/>
      <c r="AR44" s="121"/>
      <c r="AS44" s="121"/>
      <c r="AT44" s="121"/>
      <c r="AU44" s="121"/>
      <c r="AV44" s="121"/>
      <c r="AW44" s="121"/>
      <c r="AX44" s="121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3"/>
    </row>
    <row r="45" spans="1:71" s="7" customFormat="1" ht="23.25" customHeight="1">
      <c r="A45" s="124" t="s">
        <v>68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6"/>
      <c r="AF45" s="127" t="s">
        <v>44</v>
      </c>
      <c r="AG45" s="128"/>
      <c r="AH45" s="128"/>
      <c r="AI45" s="128"/>
      <c r="AJ45" s="128" t="s">
        <v>70</v>
      </c>
      <c r="AK45" s="128"/>
      <c r="AL45" s="128"/>
      <c r="AM45" s="128"/>
      <c r="AN45" s="128"/>
      <c r="AO45" s="128"/>
      <c r="AP45" s="128"/>
      <c r="AQ45" s="128"/>
      <c r="AR45" s="121"/>
      <c r="AS45" s="121"/>
      <c r="AT45" s="121"/>
      <c r="AU45" s="121"/>
      <c r="AV45" s="121"/>
      <c r="AW45" s="121"/>
      <c r="AX45" s="121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3"/>
    </row>
    <row r="46" spans="1:71" s="7" customFormat="1" ht="12">
      <c r="A46" s="132" t="s">
        <v>71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4"/>
      <c r="AF46" s="127" t="s">
        <v>45</v>
      </c>
      <c r="AG46" s="128"/>
      <c r="AH46" s="128"/>
      <c r="AI46" s="128"/>
      <c r="AJ46" s="128" t="s">
        <v>70</v>
      </c>
      <c r="AK46" s="128"/>
      <c r="AL46" s="128"/>
      <c r="AM46" s="128"/>
      <c r="AN46" s="128"/>
      <c r="AO46" s="128"/>
      <c r="AP46" s="128"/>
      <c r="AQ46" s="128"/>
      <c r="AR46" s="121"/>
      <c r="AS46" s="121"/>
      <c r="AT46" s="121"/>
      <c r="AU46" s="121"/>
      <c r="AV46" s="121"/>
      <c r="AW46" s="121"/>
      <c r="AX46" s="121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3"/>
    </row>
    <row r="47" spans="1:71" s="7" customFormat="1" ht="12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1"/>
      <c r="AF47" s="148"/>
      <c r="AG47" s="119"/>
      <c r="AH47" s="119"/>
      <c r="AI47" s="120"/>
      <c r="AJ47" s="128"/>
      <c r="AK47" s="128"/>
      <c r="AL47" s="128"/>
      <c r="AM47" s="128"/>
      <c r="AN47" s="128"/>
      <c r="AO47" s="128"/>
      <c r="AP47" s="128"/>
      <c r="AQ47" s="128"/>
      <c r="AR47" s="121"/>
      <c r="AS47" s="121"/>
      <c r="AT47" s="121"/>
      <c r="AU47" s="121"/>
      <c r="AV47" s="121"/>
      <c r="AW47" s="121"/>
      <c r="AX47" s="121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202"/>
      <c r="BN47" s="203"/>
      <c r="BO47" s="203"/>
      <c r="BP47" s="203"/>
      <c r="BQ47" s="203"/>
      <c r="BR47" s="203"/>
      <c r="BS47" s="204"/>
    </row>
    <row r="48" spans="1:71" s="7" customFormat="1" ht="12">
      <c r="A48" s="132" t="s">
        <v>72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4"/>
      <c r="AF48" s="127" t="s">
        <v>46</v>
      </c>
      <c r="AG48" s="128"/>
      <c r="AH48" s="128"/>
      <c r="AI48" s="128"/>
      <c r="AJ48" s="128" t="s">
        <v>36</v>
      </c>
      <c r="AK48" s="128"/>
      <c r="AL48" s="128"/>
      <c r="AM48" s="128"/>
      <c r="AN48" s="128"/>
      <c r="AO48" s="128"/>
      <c r="AP48" s="128"/>
      <c r="AQ48" s="128"/>
      <c r="AR48" s="121">
        <f>AR51+AR52</f>
        <v>177739.6</v>
      </c>
      <c r="AS48" s="121"/>
      <c r="AT48" s="121"/>
      <c r="AU48" s="121"/>
      <c r="AV48" s="121"/>
      <c r="AW48" s="121"/>
      <c r="AX48" s="121"/>
      <c r="AY48" s="121">
        <f>AY51+AY52</f>
        <v>177739.6</v>
      </c>
      <c r="AZ48" s="121"/>
      <c r="BA48" s="121"/>
      <c r="BB48" s="121"/>
      <c r="BC48" s="121"/>
      <c r="BD48" s="121"/>
      <c r="BE48" s="121"/>
      <c r="BF48" s="121">
        <f>BF51+BF52</f>
        <v>177739.6</v>
      </c>
      <c r="BG48" s="121"/>
      <c r="BH48" s="121"/>
      <c r="BI48" s="121"/>
      <c r="BJ48" s="121"/>
      <c r="BK48" s="121"/>
      <c r="BL48" s="121"/>
      <c r="BM48" s="122"/>
      <c r="BN48" s="122"/>
      <c r="BO48" s="122"/>
      <c r="BP48" s="122"/>
      <c r="BQ48" s="122"/>
      <c r="BR48" s="122"/>
      <c r="BS48" s="123"/>
    </row>
    <row r="49" spans="1:71" s="7" customFormat="1" ht="12">
      <c r="A49" s="124" t="s">
        <v>28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64"/>
      <c r="AF49" s="160"/>
      <c r="AG49" s="137"/>
      <c r="AH49" s="137"/>
      <c r="AI49" s="138"/>
      <c r="AJ49" s="136"/>
      <c r="AK49" s="137"/>
      <c r="AL49" s="137"/>
      <c r="AM49" s="137"/>
      <c r="AN49" s="137"/>
      <c r="AO49" s="137"/>
      <c r="AP49" s="137"/>
      <c r="AQ49" s="138"/>
      <c r="AR49" s="154"/>
      <c r="AS49" s="155"/>
      <c r="AT49" s="155"/>
      <c r="AU49" s="155"/>
      <c r="AV49" s="155"/>
      <c r="AW49" s="155"/>
      <c r="AX49" s="156"/>
      <c r="AY49" s="142"/>
      <c r="AZ49" s="143"/>
      <c r="BA49" s="143"/>
      <c r="BB49" s="143"/>
      <c r="BC49" s="143"/>
      <c r="BD49" s="143"/>
      <c r="BE49" s="190"/>
      <c r="BF49" s="142"/>
      <c r="BG49" s="143"/>
      <c r="BH49" s="143"/>
      <c r="BI49" s="143"/>
      <c r="BJ49" s="143"/>
      <c r="BK49" s="143"/>
      <c r="BL49" s="190"/>
      <c r="BM49" s="142"/>
      <c r="BN49" s="143"/>
      <c r="BO49" s="143"/>
      <c r="BP49" s="143"/>
      <c r="BQ49" s="143"/>
      <c r="BR49" s="143"/>
      <c r="BS49" s="144"/>
    </row>
    <row r="50" spans="1:71" s="7" customFormat="1" ht="12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50"/>
      <c r="AF50" s="161"/>
      <c r="AG50" s="162"/>
      <c r="AH50" s="162"/>
      <c r="AI50" s="163"/>
      <c r="AJ50" s="139"/>
      <c r="AK50" s="140"/>
      <c r="AL50" s="140"/>
      <c r="AM50" s="140"/>
      <c r="AN50" s="140"/>
      <c r="AO50" s="140"/>
      <c r="AP50" s="140"/>
      <c r="AQ50" s="141"/>
      <c r="AR50" s="157"/>
      <c r="AS50" s="158"/>
      <c r="AT50" s="158"/>
      <c r="AU50" s="158"/>
      <c r="AV50" s="158"/>
      <c r="AW50" s="158"/>
      <c r="AX50" s="159"/>
      <c r="AY50" s="145"/>
      <c r="AZ50" s="146"/>
      <c r="BA50" s="146"/>
      <c r="BB50" s="146"/>
      <c r="BC50" s="146"/>
      <c r="BD50" s="146"/>
      <c r="BE50" s="191"/>
      <c r="BF50" s="145"/>
      <c r="BG50" s="146"/>
      <c r="BH50" s="146"/>
      <c r="BI50" s="146"/>
      <c r="BJ50" s="146"/>
      <c r="BK50" s="146"/>
      <c r="BL50" s="191"/>
      <c r="BM50" s="145"/>
      <c r="BN50" s="146"/>
      <c r="BO50" s="146"/>
      <c r="BP50" s="146"/>
      <c r="BQ50" s="146"/>
      <c r="BR50" s="146"/>
      <c r="BS50" s="147"/>
    </row>
    <row r="51" spans="1:71" s="7" customFormat="1" ht="12">
      <c r="A51" s="151" t="s">
        <v>251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3"/>
      <c r="AF51" s="148"/>
      <c r="AG51" s="119"/>
      <c r="AH51" s="119"/>
      <c r="AI51" s="120"/>
      <c r="AJ51" s="118" t="s">
        <v>36</v>
      </c>
      <c r="AK51" s="119"/>
      <c r="AL51" s="119"/>
      <c r="AM51" s="119"/>
      <c r="AN51" s="119"/>
      <c r="AO51" s="119"/>
      <c r="AP51" s="119"/>
      <c r="AQ51" s="120"/>
      <c r="AR51" s="112">
        <v>177739.6</v>
      </c>
      <c r="AS51" s="113"/>
      <c r="AT51" s="113"/>
      <c r="AU51" s="113"/>
      <c r="AV51" s="113"/>
      <c r="AW51" s="113"/>
      <c r="AX51" s="114"/>
      <c r="AY51" s="112">
        <v>177739.6</v>
      </c>
      <c r="AZ51" s="113"/>
      <c r="BA51" s="113"/>
      <c r="BB51" s="113"/>
      <c r="BC51" s="113"/>
      <c r="BD51" s="113"/>
      <c r="BE51" s="114"/>
      <c r="BF51" s="112">
        <v>177739.6</v>
      </c>
      <c r="BG51" s="113"/>
      <c r="BH51" s="113"/>
      <c r="BI51" s="113"/>
      <c r="BJ51" s="113"/>
      <c r="BK51" s="113"/>
      <c r="BL51" s="114"/>
      <c r="BM51" s="122"/>
      <c r="BN51" s="122"/>
      <c r="BO51" s="122"/>
      <c r="BP51" s="122"/>
      <c r="BQ51" s="122"/>
      <c r="BR51" s="122"/>
      <c r="BS51" s="123"/>
    </row>
    <row r="52" spans="1:71" s="7" customFormat="1" ht="12">
      <c r="A52" s="132" t="s">
        <v>177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4"/>
      <c r="AF52" s="127" t="s">
        <v>47</v>
      </c>
      <c r="AG52" s="128"/>
      <c r="AH52" s="128"/>
      <c r="AI52" s="128"/>
      <c r="AJ52" s="128" t="s">
        <v>33</v>
      </c>
      <c r="AK52" s="128"/>
      <c r="AL52" s="128"/>
      <c r="AM52" s="128"/>
      <c r="AN52" s="128"/>
      <c r="AO52" s="128"/>
      <c r="AP52" s="128"/>
      <c r="AQ52" s="128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2"/>
      <c r="BN52" s="122"/>
      <c r="BO52" s="122"/>
      <c r="BP52" s="122"/>
      <c r="BQ52" s="122"/>
      <c r="BR52" s="122"/>
      <c r="BS52" s="123"/>
    </row>
    <row r="53" spans="1:71" s="7" customFormat="1" ht="35.25" customHeight="1">
      <c r="A53" s="124" t="s">
        <v>78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6"/>
      <c r="AF53" s="127" t="s">
        <v>48</v>
      </c>
      <c r="AG53" s="128"/>
      <c r="AH53" s="128"/>
      <c r="AI53" s="128"/>
      <c r="AJ53" s="128" t="s">
        <v>80</v>
      </c>
      <c r="AK53" s="128"/>
      <c r="AL53" s="128"/>
      <c r="AM53" s="128"/>
      <c r="AN53" s="128"/>
      <c r="AO53" s="128"/>
      <c r="AP53" s="128"/>
      <c r="AQ53" s="128"/>
      <c r="AR53" s="187"/>
      <c r="AS53" s="187"/>
      <c r="AT53" s="187"/>
      <c r="AU53" s="187"/>
      <c r="AV53" s="187"/>
      <c r="AW53" s="187"/>
      <c r="AX53" s="187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 t="s">
        <v>33</v>
      </c>
      <c r="BN53" s="122"/>
      <c r="BO53" s="122"/>
      <c r="BP53" s="122"/>
      <c r="BQ53" s="122"/>
      <c r="BR53" s="122"/>
      <c r="BS53" s="123"/>
    </row>
    <row r="54" spans="1:71" s="7" customFormat="1" ht="12">
      <c r="A54" s="179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1"/>
      <c r="AF54" s="148"/>
      <c r="AG54" s="119"/>
      <c r="AH54" s="119"/>
      <c r="AI54" s="120"/>
      <c r="AJ54" s="128"/>
      <c r="AK54" s="128"/>
      <c r="AL54" s="128"/>
      <c r="AM54" s="128"/>
      <c r="AN54" s="128"/>
      <c r="AO54" s="128"/>
      <c r="AP54" s="128"/>
      <c r="AQ54" s="128"/>
      <c r="AR54" s="121"/>
      <c r="AS54" s="121"/>
      <c r="AT54" s="121"/>
      <c r="AU54" s="121"/>
      <c r="AV54" s="121"/>
      <c r="AW54" s="121"/>
      <c r="AX54" s="121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3"/>
    </row>
    <row r="55" spans="1:71" s="7" customFormat="1" ht="12">
      <c r="A55" s="192" t="s">
        <v>79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4"/>
      <c r="AF55" s="199" t="s">
        <v>49</v>
      </c>
      <c r="AG55" s="195"/>
      <c r="AH55" s="195"/>
      <c r="AI55" s="195"/>
      <c r="AJ55" s="195" t="s">
        <v>33</v>
      </c>
      <c r="AK55" s="195"/>
      <c r="AL55" s="195"/>
      <c r="AM55" s="195"/>
      <c r="AN55" s="195"/>
      <c r="AO55" s="195"/>
      <c r="AP55" s="195"/>
      <c r="AQ55" s="195"/>
      <c r="AR55" s="121">
        <f>AR56+AR75+AR79+AR83+AR85</f>
        <v>8729387.780000001</v>
      </c>
      <c r="AS55" s="121"/>
      <c r="AT55" s="121"/>
      <c r="AU55" s="121"/>
      <c r="AV55" s="121"/>
      <c r="AW55" s="121"/>
      <c r="AX55" s="121"/>
      <c r="AY55" s="121">
        <f>AY56+AY75+AY79+AY83+AY85</f>
        <v>8847483.760000002</v>
      </c>
      <c r="AZ55" s="121"/>
      <c r="BA55" s="121"/>
      <c r="BB55" s="121"/>
      <c r="BC55" s="121"/>
      <c r="BD55" s="121"/>
      <c r="BE55" s="121"/>
      <c r="BF55" s="121">
        <f>BF56+BF75+BF79+BF83+BF85</f>
        <v>8847483.760000002</v>
      </c>
      <c r="BG55" s="121"/>
      <c r="BH55" s="121"/>
      <c r="BI55" s="121"/>
      <c r="BJ55" s="121"/>
      <c r="BK55" s="121"/>
      <c r="BL55" s="121"/>
      <c r="BM55" s="122"/>
      <c r="BN55" s="122"/>
      <c r="BO55" s="122"/>
      <c r="BP55" s="122"/>
      <c r="BQ55" s="122"/>
      <c r="BR55" s="122"/>
      <c r="BS55" s="123"/>
    </row>
    <row r="56" spans="1:71" s="7" customFormat="1" ht="21.75" customHeight="1">
      <c r="A56" s="132" t="s">
        <v>81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4"/>
      <c r="AF56" s="127" t="s">
        <v>50</v>
      </c>
      <c r="AG56" s="128"/>
      <c r="AH56" s="128"/>
      <c r="AI56" s="128"/>
      <c r="AJ56" s="128" t="s">
        <v>33</v>
      </c>
      <c r="AK56" s="128"/>
      <c r="AL56" s="128"/>
      <c r="AM56" s="128"/>
      <c r="AN56" s="128"/>
      <c r="AO56" s="128"/>
      <c r="AP56" s="128"/>
      <c r="AQ56" s="128"/>
      <c r="AR56" s="121">
        <f>AR57+AR58+AR59+AR60</f>
        <v>7356873.16</v>
      </c>
      <c r="AS56" s="121"/>
      <c r="AT56" s="121"/>
      <c r="AU56" s="121"/>
      <c r="AV56" s="121"/>
      <c r="AW56" s="121"/>
      <c r="AX56" s="121"/>
      <c r="AY56" s="121">
        <f>AY57+AY58+AY59+AY60</f>
        <v>7336602.0200000005</v>
      </c>
      <c r="AZ56" s="121"/>
      <c r="BA56" s="121"/>
      <c r="BB56" s="121"/>
      <c r="BC56" s="121"/>
      <c r="BD56" s="121"/>
      <c r="BE56" s="121"/>
      <c r="BF56" s="121">
        <f>BF57+BF58+BF59+BF60</f>
        <v>7336602.0200000005</v>
      </c>
      <c r="BG56" s="121"/>
      <c r="BH56" s="121"/>
      <c r="BI56" s="121"/>
      <c r="BJ56" s="121"/>
      <c r="BK56" s="121"/>
      <c r="BL56" s="121"/>
      <c r="BM56" s="122" t="s">
        <v>33</v>
      </c>
      <c r="BN56" s="122"/>
      <c r="BO56" s="122"/>
      <c r="BP56" s="122"/>
      <c r="BQ56" s="122"/>
      <c r="BR56" s="122"/>
      <c r="BS56" s="123"/>
    </row>
    <row r="57" spans="1:71" s="7" customFormat="1" ht="24" customHeight="1">
      <c r="A57" s="182" t="s">
        <v>82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4"/>
      <c r="AF57" s="127" t="s">
        <v>51</v>
      </c>
      <c r="AG57" s="128"/>
      <c r="AH57" s="128"/>
      <c r="AI57" s="128"/>
      <c r="AJ57" s="128" t="s">
        <v>87</v>
      </c>
      <c r="AK57" s="128"/>
      <c r="AL57" s="128"/>
      <c r="AM57" s="128"/>
      <c r="AN57" s="128"/>
      <c r="AO57" s="128"/>
      <c r="AP57" s="128"/>
      <c r="AQ57" s="128"/>
      <c r="AR57" s="121">
        <v>5579779.69</v>
      </c>
      <c r="AS57" s="121"/>
      <c r="AT57" s="121"/>
      <c r="AU57" s="121"/>
      <c r="AV57" s="121"/>
      <c r="AW57" s="121"/>
      <c r="AX57" s="121"/>
      <c r="AY57" s="121">
        <v>5634870.98</v>
      </c>
      <c r="AZ57" s="121"/>
      <c r="BA57" s="121"/>
      <c r="BB57" s="121"/>
      <c r="BC57" s="121"/>
      <c r="BD57" s="121"/>
      <c r="BE57" s="121"/>
      <c r="BF57" s="121">
        <v>5634870.98</v>
      </c>
      <c r="BG57" s="121"/>
      <c r="BH57" s="121"/>
      <c r="BI57" s="121"/>
      <c r="BJ57" s="121"/>
      <c r="BK57" s="121"/>
      <c r="BL57" s="121"/>
      <c r="BM57" s="122" t="s">
        <v>33</v>
      </c>
      <c r="BN57" s="122"/>
      <c r="BO57" s="122"/>
      <c r="BP57" s="122"/>
      <c r="BQ57" s="122"/>
      <c r="BR57" s="122"/>
      <c r="BS57" s="123"/>
    </row>
    <row r="58" spans="1:71" s="7" customFormat="1" ht="12">
      <c r="A58" s="185" t="s">
        <v>83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6"/>
      <c r="AF58" s="127" t="s">
        <v>52</v>
      </c>
      <c r="AG58" s="128"/>
      <c r="AH58" s="128"/>
      <c r="AI58" s="128"/>
      <c r="AJ58" s="128" t="s">
        <v>88</v>
      </c>
      <c r="AK58" s="128"/>
      <c r="AL58" s="128"/>
      <c r="AM58" s="128"/>
      <c r="AN58" s="128"/>
      <c r="AO58" s="128"/>
      <c r="AP58" s="128"/>
      <c r="AQ58" s="128"/>
      <c r="AR58" s="121">
        <v>20000</v>
      </c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2" t="s">
        <v>33</v>
      </c>
      <c r="BN58" s="122"/>
      <c r="BO58" s="122"/>
      <c r="BP58" s="122"/>
      <c r="BQ58" s="122"/>
      <c r="BR58" s="122"/>
      <c r="BS58" s="123"/>
    </row>
    <row r="59" spans="1:71" s="7" customFormat="1" ht="23.25" customHeight="1">
      <c r="A59" s="124" t="s">
        <v>84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6"/>
      <c r="AF59" s="127" t="s">
        <v>74</v>
      </c>
      <c r="AG59" s="128"/>
      <c r="AH59" s="128"/>
      <c r="AI59" s="128"/>
      <c r="AJ59" s="128" t="s">
        <v>89</v>
      </c>
      <c r="AK59" s="128"/>
      <c r="AL59" s="128"/>
      <c r="AM59" s="128"/>
      <c r="AN59" s="128"/>
      <c r="AO59" s="128"/>
      <c r="AP59" s="128"/>
      <c r="AQ59" s="128"/>
      <c r="AR59" s="121">
        <v>72000</v>
      </c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2" t="s">
        <v>33</v>
      </c>
      <c r="BN59" s="122"/>
      <c r="BO59" s="122"/>
      <c r="BP59" s="122"/>
      <c r="BQ59" s="122"/>
      <c r="BR59" s="122"/>
      <c r="BS59" s="123"/>
    </row>
    <row r="60" spans="1:71" s="7" customFormat="1" ht="35.25" customHeight="1">
      <c r="A60" s="129" t="s">
        <v>239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1"/>
      <c r="AF60" s="127" t="s">
        <v>75</v>
      </c>
      <c r="AG60" s="128"/>
      <c r="AH60" s="128"/>
      <c r="AI60" s="128"/>
      <c r="AJ60" s="128" t="s">
        <v>90</v>
      </c>
      <c r="AK60" s="128"/>
      <c r="AL60" s="128"/>
      <c r="AM60" s="128"/>
      <c r="AN60" s="128"/>
      <c r="AO60" s="128"/>
      <c r="AP60" s="128"/>
      <c r="AQ60" s="128"/>
      <c r="AR60" s="121">
        <f>AR61</f>
        <v>1685093.47</v>
      </c>
      <c r="AS60" s="121"/>
      <c r="AT60" s="121"/>
      <c r="AU60" s="121"/>
      <c r="AV60" s="121"/>
      <c r="AW60" s="121"/>
      <c r="AX60" s="121"/>
      <c r="AY60" s="121">
        <f>AY61</f>
        <v>1701731.04</v>
      </c>
      <c r="AZ60" s="121"/>
      <c r="BA60" s="121"/>
      <c r="BB60" s="121"/>
      <c r="BC60" s="121"/>
      <c r="BD60" s="121"/>
      <c r="BE60" s="121"/>
      <c r="BF60" s="121">
        <f>BF61</f>
        <v>1701731.04</v>
      </c>
      <c r="BG60" s="121"/>
      <c r="BH60" s="121"/>
      <c r="BI60" s="121"/>
      <c r="BJ60" s="121"/>
      <c r="BK60" s="121"/>
      <c r="BL60" s="121"/>
      <c r="BM60" s="122" t="s">
        <v>33</v>
      </c>
      <c r="BN60" s="122"/>
      <c r="BO60" s="122"/>
      <c r="BP60" s="122"/>
      <c r="BQ60" s="122"/>
      <c r="BR60" s="122"/>
      <c r="BS60" s="123"/>
    </row>
    <row r="61" spans="1:71" s="7" customFormat="1" ht="22.5" customHeight="1">
      <c r="A61" s="196" t="s">
        <v>85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8"/>
      <c r="AF61" s="127" t="s">
        <v>76</v>
      </c>
      <c r="AG61" s="128"/>
      <c r="AH61" s="128"/>
      <c r="AI61" s="128"/>
      <c r="AJ61" s="128" t="s">
        <v>90</v>
      </c>
      <c r="AK61" s="128"/>
      <c r="AL61" s="128"/>
      <c r="AM61" s="128"/>
      <c r="AN61" s="128"/>
      <c r="AO61" s="128"/>
      <c r="AP61" s="128"/>
      <c r="AQ61" s="128"/>
      <c r="AR61" s="121">
        <v>1685093.47</v>
      </c>
      <c r="AS61" s="121"/>
      <c r="AT61" s="121"/>
      <c r="AU61" s="121"/>
      <c r="AV61" s="121"/>
      <c r="AW61" s="121"/>
      <c r="AX61" s="121"/>
      <c r="AY61" s="121">
        <v>1701731.04</v>
      </c>
      <c r="AZ61" s="121"/>
      <c r="BA61" s="121"/>
      <c r="BB61" s="121"/>
      <c r="BC61" s="121"/>
      <c r="BD61" s="121"/>
      <c r="BE61" s="121"/>
      <c r="BF61" s="121">
        <v>1701731.04</v>
      </c>
      <c r="BG61" s="121"/>
      <c r="BH61" s="121"/>
      <c r="BI61" s="121"/>
      <c r="BJ61" s="121"/>
      <c r="BK61" s="121"/>
      <c r="BL61" s="121"/>
      <c r="BM61" s="122" t="s">
        <v>33</v>
      </c>
      <c r="BN61" s="122"/>
      <c r="BO61" s="122"/>
      <c r="BP61" s="122"/>
      <c r="BQ61" s="122"/>
      <c r="BR61" s="122"/>
      <c r="BS61" s="123"/>
    </row>
    <row r="62" spans="1:71" s="7" customFormat="1" ht="12">
      <c r="A62" s="276" t="s">
        <v>86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8"/>
      <c r="AF62" s="127" t="s">
        <v>77</v>
      </c>
      <c r="AG62" s="128"/>
      <c r="AH62" s="128"/>
      <c r="AI62" s="128"/>
      <c r="AJ62" s="128" t="s">
        <v>90</v>
      </c>
      <c r="AK62" s="128"/>
      <c r="AL62" s="128"/>
      <c r="AM62" s="128"/>
      <c r="AN62" s="128"/>
      <c r="AO62" s="128"/>
      <c r="AP62" s="128"/>
      <c r="AQ62" s="128"/>
      <c r="AR62" s="121"/>
      <c r="AS62" s="121"/>
      <c r="AT62" s="121"/>
      <c r="AU62" s="121"/>
      <c r="AV62" s="121"/>
      <c r="AW62" s="121"/>
      <c r="AX62" s="121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 t="s">
        <v>33</v>
      </c>
      <c r="BN62" s="122"/>
      <c r="BO62" s="122"/>
      <c r="BP62" s="122"/>
      <c r="BQ62" s="122"/>
      <c r="BR62" s="122"/>
      <c r="BS62" s="123"/>
    </row>
    <row r="63" spans="1:71" s="7" customFormat="1" ht="22.5" customHeight="1">
      <c r="A63" s="124" t="s">
        <v>91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6"/>
      <c r="AF63" s="127" t="s">
        <v>92</v>
      </c>
      <c r="AG63" s="128"/>
      <c r="AH63" s="128"/>
      <c r="AI63" s="128"/>
      <c r="AJ63" s="128" t="s">
        <v>93</v>
      </c>
      <c r="AK63" s="128"/>
      <c r="AL63" s="128"/>
      <c r="AM63" s="128"/>
      <c r="AN63" s="128"/>
      <c r="AO63" s="128"/>
      <c r="AP63" s="128"/>
      <c r="AQ63" s="128"/>
      <c r="AR63" s="121"/>
      <c r="AS63" s="121"/>
      <c r="AT63" s="121"/>
      <c r="AU63" s="121"/>
      <c r="AV63" s="121"/>
      <c r="AW63" s="121"/>
      <c r="AX63" s="121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 t="s">
        <v>33</v>
      </c>
      <c r="BN63" s="122"/>
      <c r="BO63" s="122"/>
      <c r="BP63" s="122"/>
      <c r="BQ63" s="122"/>
      <c r="BR63" s="122"/>
      <c r="BS63" s="123"/>
    </row>
    <row r="64" spans="1:71" s="7" customFormat="1" ht="24" customHeight="1">
      <c r="A64" s="124" t="s">
        <v>100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6"/>
      <c r="AF64" s="127" t="s">
        <v>96</v>
      </c>
      <c r="AG64" s="128"/>
      <c r="AH64" s="128"/>
      <c r="AI64" s="128"/>
      <c r="AJ64" s="128" t="s">
        <v>94</v>
      </c>
      <c r="AK64" s="128"/>
      <c r="AL64" s="128"/>
      <c r="AM64" s="128"/>
      <c r="AN64" s="128"/>
      <c r="AO64" s="128"/>
      <c r="AP64" s="128"/>
      <c r="AQ64" s="128"/>
      <c r="AR64" s="121"/>
      <c r="AS64" s="121"/>
      <c r="AT64" s="121"/>
      <c r="AU64" s="121"/>
      <c r="AV64" s="121"/>
      <c r="AW64" s="121"/>
      <c r="AX64" s="121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 t="s">
        <v>33</v>
      </c>
      <c r="BN64" s="122"/>
      <c r="BO64" s="122"/>
      <c r="BP64" s="122"/>
      <c r="BQ64" s="122"/>
      <c r="BR64" s="122"/>
      <c r="BS64" s="123"/>
    </row>
    <row r="65" spans="1:71" s="7" customFormat="1" ht="25.5" customHeight="1">
      <c r="A65" s="124" t="s">
        <v>101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6"/>
      <c r="AF65" s="127" t="s">
        <v>97</v>
      </c>
      <c r="AG65" s="128"/>
      <c r="AH65" s="128"/>
      <c r="AI65" s="128"/>
      <c r="AJ65" s="128" t="s">
        <v>95</v>
      </c>
      <c r="AK65" s="128"/>
      <c r="AL65" s="128"/>
      <c r="AM65" s="128"/>
      <c r="AN65" s="128"/>
      <c r="AO65" s="128"/>
      <c r="AP65" s="128"/>
      <c r="AQ65" s="128"/>
      <c r="AR65" s="121"/>
      <c r="AS65" s="121"/>
      <c r="AT65" s="121"/>
      <c r="AU65" s="121"/>
      <c r="AV65" s="121"/>
      <c r="AW65" s="121"/>
      <c r="AX65" s="121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 t="s">
        <v>33</v>
      </c>
      <c r="BN65" s="122"/>
      <c r="BO65" s="122"/>
      <c r="BP65" s="122"/>
      <c r="BQ65" s="122"/>
      <c r="BR65" s="122"/>
      <c r="BS65" s="123"/>
    </row>
    <row r="66" spans="1:71" s="7" customFormat="1" ht="24.75" customHeight="1">
      <c r="A66" s="276" t="s">
        <v>102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8"/>
      <c r="AF66" s="127" t="s">
        <v>98</v>
      </c>
      <c r="AG66" s="128"/>
      <c r="AH66" s="128"/>
      <c r="AI66" s="128"/>
      <c r="AJ66" s="128" t="s">
        <v>95</v>
      </c>
      <c r="AK66" s="128"/>
      <c r="AL66" s="128"/>
      <c r="AM66" s="128"/>
      <c r="AN66" s="128"/>
      <c r="AO66" s="128"/>
      <c r="AP66" s="128"/>
      <c r="AQ66" s="128"/>
      <c r="AR66" s="121"/>
      <c r="AS66" s="121"/>
      <c r="AT66" s="121"/>
      <c r="AU66" s="121"/>
      <c r="AV66" s="121"/>
      <c r="AW66" s="121"/>
      <c r="AX66" s="121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 t="s">
        <v>33</v>
      </c>
      <c r="BN66" s="122"/>
      <c r="BO66" s="122"/>
      <c r="BP66" s="122"/>
      <c r="BQ66" s="122"/>
      <c r="BR66" s="122"/>
      <c r="BS66" s="123"/>
    </row>
    <row r="67" spans="1:71" s="7" customFormat="1" ht="12">
      <c r="A67" s="276" t="s">
        <v>103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8"/>
      <c r="AF67" s="127" t="s">
        <v>99</v>
      </c>
      <c r="AG67" s="128"/>
      <c r="AH67" s="128"/>
      <c r="AI67" s="128"/>
      <c r="AJ67" s="128" t="s">
        <v>95</v>
      </c>
      <c r="AK67" s="128"/>
      <c r="AL67" s="128"/>
      <c r="AM67" s="128"/>
      <c r="AN67" s="128"/>
      <c r="AO67" s="128"/>
      <c r="AP67" s="128"/>
      <c r="AQ67" s="128"/>
      <c r="AR67" s="121"/>
      <c r="AS67" s="121"/>
      <c r="AT67" s="121"/>
      <c r="AU67" s="121"/>
      <c r="AV67" s="121"/>
      <c r="AW67" s="121"/>
      <c r="AX67" s="121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 t="s">
        <v>33</v>
      </c>
      <c r="BN67" s="122"/>
      <c r="BO67" s="122"/>
      <c r="BP67" s="122"/>
      <c r="BQ67" s="122"/>
      <c r="BR67" s="122"/>
      <c r="BS67" s="123"/>
    </row>
    <row r="68" spans="1:71" s="7" customFormat="1" ht="12">
      <c r="A68" s="279" t="s">
        <v>114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1"/>
      <c r="AF68" s="127" t="s">
        <v>104</v>
      </c>
      <c r="AG68" s="128"/>
      <c r="AH68" s="128"/>
      <c r="AI68" s="128"/>
      <c r="AJ68" s="128" t="s">
        <v>117</v>
      </c>
      <c r="AK68" s="128"/>
      <c r="AL68" s="128"/>
      <c r="AM68" s="128"/>
      <c r="AN68" s="128"/>
      <c r="AO68" s="128"/>
      <c r="AP68" s="128"/>
      <c r="AQ68" s="128"/>
      <c r="AR68" s="121"/>
      <c r="AS68" s="121"/>
      <c r="AT68" s="121"/>
      <c r="AU68" s="121"/>
      <c r="AV68" s="121"/>
      <c r="AW68" s="121"/>
      <c r="AX68" s="121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 t="s">
        <v>33</v>
      </c>
      <c r="BN68" s="122"/>
      <c r="BO68" s="122"/>
      <c r="BP68" s="122"/>
      <c r="BQ68" s="122"/>
      <c r="BR68" s="122"/>
      <c r="BS68" s="123"/>
    </row>
    <row r="69" spans="1:71" s="7" customFormat="1" ht="33.75" customHeight="1">
      <c r="A69" s="282" t="s">
        <v>115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4"/>
      <c r="AF69" s="127" t="s">
        <v>105</v>
      </c>
      <c r="AG69" s="128"/>
      <c r="AH69" s="128"/>
      <c r="AI69" s="128"/>
      <c r="AJ69" s="128" t="s">
        <v>118</v>
      </c>
      <c r="AK69" s="128"/>
      <c r="AL69" s="128"/>
      <c r="AM69" s="128"/>
      <c r="AN69" s="128"/>
      <c r="AO69" s="128"/>
      <c r="AP69" s="128"/>
      <c r="AQ69" s="128"/>
      <c r="AR69" s="121"/>
      <c r="AS69" s="121"/>
      <c r="AT69" s="121"/>
      <c r="AU69" s="121"/>
      <c r="AV69" s="121"/>
      <c r="AW69" s="121"/>
      <c r="AX69" s="121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 t="s">
        <v>33</v>
      </c>
      <c r="BN69" s="122"/>
      <c r="BO69" s="122"/>
      <c r="BP69" s="122"/>
      <c r="BQ69" s="122"/>
      <c r="BR69" s="122"/>
      <c r="BS69" s="123"/>
    </row>
    <row r="70" spans="1:71" s="7" customFormat="1" ht="36" customHeight="1">
      <c r="A70" s="276" t="s">
        <v>116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8"/>
      <c r="AF70" s="127" t="s">
        <v>106</v>
      </c>
      <c r="AG70" s="128"/>
      <c r="AH70" s="128"/>
      <c r="AI70" s="128"/>
      <c r="AJ70" s="128" t="s">
        <v>119</v>
      </c>
      <c r="AK70" s="128"/>
      <c r="AL70" s="128"/>
      <c r="AM70" s="128"/>
      <c r="AN70" s="128"/>
      <c r="AO70" s="128"/>
      <c r="AP70" s="128"/>
      <c r="AQ70" s="128"/>
      <c r="AR70" s="121"/>
      <c r="AS70" s="121"/>
      <c r="AT70" s="121"/>
      <c r="AU70" s="121"/>
      <c r="AV70" s="121"/>
      <c r="AW70" s="121"/>
      <c r="AX70" s="121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 t="s">
        <v>33</v>
      </c>
      <c r="BN70" s="122"/>
      <c r="BO70" s="122"/>
      <c r="BP70" s="122"/>
      <c r="BQ70" s="122"/>
      <c r="BR70" s="122"/>
      <c r="BS70" s="123"/>
    </row>
    <row r="71" spans="1:71" s="7" customFormat="1" ht="12">
      <c r="A71" s="285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7"/>
      <c r="AF71" s="148"/>
      <c r="AG71" s="119"/>
      <c r="AH71" s="119"/>
      <c r="AI71" s="120"/>
      <c r="AJ71" s="128"/>
      <c r="AK71" s="128"/>
      <c r="AL71" s="128"/>
      <c r="AM71" s="128"/>
      <c r="AN71" s="128"/>
      <c r="AO71" s="128"/>
      <c r="AP71" s="128"/>
      <c r="AQ71" s="128"/>
      <c r="AR71" s="121"/>
      <c r="AS71" s="121"/>
      <c r="AT71" s="121"/>
      <c r="AU71" s="121"/>
      <c r="AV71" s="121"/>
      <c r="AW71" s="121"/>
      <c r="AX71" s="121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3"/>
    </row>
    <row r="72" spans="1:71" s="7" customFormat="1" ht="24.75" customHeight="1">
      <c r="A72" s="124" t="s">
        <v>120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6"/>
      <c r="AF72" s="127" t="s">
        <v>107</v>
      </c>
      <c r="AG72" s="128"/>
      <c r="AH72" s="128"/>
      <c r="AI72" s="128"/>
      <c r="AJ72" s="128" t="s">
        <v>124</v>
      </c>
      <c r="AK72" s="128"/>
      <c r="AL72" s="128"/>
      <c r="AM72" s="128"/>
      <c r="AN72" s="128"/>
      <c r="AO72" s="128"/>
      <c r="AP72" s="128"/>
      <c r="AQ72" s="128"/>
      <c r="AR72" s="121"/>
      <c r="AS72" s="121"/>
      <c r="AT72" s="121"/>
      <c r="AU72" s="121"/>
      <c r="AV72" s="121"/>
      <c r="AW72" s="121"/>
      <c r="AX72" s="121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 t="s">
        <v>33</v>
      </c>
      <c r="BN72" s="122"/>
      <c r="BO72" s="122"/>
      <c r="BP72" s="122"/>
      <c r="BQ72" s="122"/>
      <c r="BR72" s="122"/>
      <c r="BS72" s="123"/>
    </row>
    <row r="73" spans="1:71" s="7" customFormat="1" ht="49.5" customHeight="1">
      <c r="A73" s="124" t="s">
        <v>121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6"/>
      <c r="AF73" s="127" t="s">
        <v>108</v>
      </c>
      <c r="AG73" s="128"/>
      <c r="AH73" s="128"/>
      <c r="AI73" s="128"/>
      <c r="AJ73" s="128" t="s">
        <v>125</v>
      </c>
      <c r="AK73" s="128"/>
      <c r="AL73" s="128"/>
      <c r="AM73" s="128"/>
      <c r="AN73" s="128"/>
      <c r="AO73" s="128"/>
      <c r="AP73" s="128"/>
      <c r="AQ73" s="128"/>
      <c r="AR73" s="121"/>
      <c r="AS73" s="121"/>
      <c r="AT73" s="121"/>
      <c r="AU73" s="121"/>
      <c r="AV73" s="121"/>
      <c r="AW73" s="121"/>
      <c r="AX73" s="121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 t="s">
        <v>33</v>
      </c>
      <c r="BN73" s="122"/>
      <c r="BO73" s="122"/>
      <c r="BP73" s="122"/>
      <c r="BQ73" s="122"/>
      <c r="BR73" s="122"/>
      <c r="BS73" s="123"/>
    </row>
    <row r="74" spans="1:71" s="7" customFormat="1" ht="24" customHeight="1">
      <c r="A74" s="183" t="s">
        <v>122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4"/>
      <c r="AF74" s="127" t="s">
        <v>109</v>
      </c>
      <c r="AG74" s="128"/>
      <c r="AH74" s="128"/>
      <c r="AI74" s="128"/>
      <c r="AJ74" s="128" t="s">
        <v>126</v>
      </c>
      <c r="AK74" s="128"/>
      <c r="AL74" s="128"/>
      <c r="AM74" s="128"/>
      <c r="AN74" s="128"/>
      <c r="AO74" s="128"/>
      <c r="AP74" s="128"/>
      <c r="AQ74" s="128"/>
      <c r="AR74" s="121"/>
      <c r="AS74" s="121"/>
      <c r="AT74" s="121"/>
      <c r="AU74" s="121"/>
      <c r="AV74" s="121"/>
      <c r="AW74" s="121"/>
      <c r="AX74" s="121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 t="s">
        <v>33</v>
      </c>
      <c r="BN74" s="122"/>
      <c r="BO74" s="122"/>
      <c r="BP74" s="122"/>
      <c r="BQ74" s="122"/>
      <c r="BR74" s="122"/>
      <c r="BS74" s="123"/>
    </row>
    <row r="75" spans="1:71" s="7" customFormat="1" ht="12">
      <c r="A75" s="132" t="s">
        <v>123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4"/>
      <c r="AF75" s="127" t="s">
        <v>110</v>
      </c>
      <c r="AG75" s="128"/>
      <c r="AH75" s="128"/>
      <c r="AI75" s="128"/>
      <c r="AJ75" s="128" t="s">
        <v>127</v>
      </c>
      <c r="AK75" s="128"/>
      <c r="AL75" s="128"/>
      <c r="AM75" s="128"/>
      <c r="AN75" s="128"/>
      <c r="AO75" s="128"/>
      <c r="AP75" s="128"/>
      <c r="AQ75" s="128"/>
      <c r="AR75" s="121">
        <f>AR76+AR77+AR78</f>
        <v>14000</v>
      </c>
      <c r="AS75" s="121"/>
      <c r="AT75" s="121"/>
      <c r="AU75" s="121"/>
      <c r="AV75" s="121"/>
      <c r="AW75" s="121"/>
      <c r="AX75" s="121"/>
      <c r="AY75" s="121">
        <f>AY76+AY77+AY78</f>
        <v>14000</v>
      </c>
      <c r="AZ75" s="121"/>
      <c r="BA75" s="121"/>
      <c r="BB75" s="121"/>
      <c r="BC75" s="121"/>
      <c r="BD75" s="121"/>
      <c r="BE75" s="121"/>
      <c r="BF75" s="121">
        <f>BF76+BF77+BF78</f>
        <v>14000</v>
      </c>
      <c r="BG75" s="121"/>
      <c r="BH75" s="121"/>
      <c r="BI75" s="121"/>
      <c r="BJ75" s="121"/>
      <c r="BK75" s="121"/>
      <c r="BL75" s="121"/>
      <c r="BM75" s="122" t="s">
        <v>33</v>
      </c>
      <c r="BN75" s="122"/>
      <c r="BO75" s="122"/>
      <c r="BP75" s="122"/>
      <c r="BQ75" s="122"/>
      <c r="BR75" s="122"/>
      <c r="BS75" s="123"/>
    </row>
    <row r="76" spans="1:71" s="7" customFormat="1" ht="24" customHeight="1">
      <c r="A76" s="124" t="s">
        <v>148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6"/>
      <c r="AF76" s="127" t="s">
        <v>111</v>
      </c>
      <c r="AG76" s="128"/>
      <c r="AH76" s="128"/>
      <c r="AI76" s="128"/>
      <c r="AJ76" s="128" t="s">
        <v>128</v>
      </c>
      <c r="AK76" s="128"/>
      <c r="AL76" s="128"/>
      <c r="AM76" s="128"/>
      <c r="AN76" s="128"/>
      <c r="AO76" s="128"/>
      <c r="AP76" s="128"/>
      <c r="AQ76" s="128"/>
      <c r="AR76" s="121"/>
      <c r="AS76" s="121"/>
      <c r="AT76" s="121"/>
      <c r="AU76" s="121"/>
      <c r="AV76" s="121"/>
      <c r="AW76" s="121"/>
      <c r="AX76" s="121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 t="s">
        <v>33</v>
      </c>
      <c r="BN76" s="122"/>
      <c r="BO76" s="122"/>
      <c r="BP76" s="122"/>
      <c r="BQ76" s="122"/>
      <c r="BR76" s="122"/>
      <c r="BS76" s="123"/>
    </row>
    <row r="77" spans="1:71" s="7" customFormat="1" ht="23.25" customHeight="1">
      <c r="A77" s="124" t="s">
        <v>149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6"/>
      <c r="AF77" s="127" t="s">
        <v>112</v>
      </c>
      <c r="AG77" s="128"/>
      <c r="AH77" s="128"/>
      <c r="AI77" s="128"/>
      <c r="AJ77" s="128" t="s">
        <v>129</v>
      </c>
      <c r="AK77" s="128"/>
      <c r="AL77" s="128"/>
      <c r="AM77" s="128"/>
      <c r="AN77" s="128"/>
      <c r="AO77" s="128"/>
      <c r="AP77" s="128"/>
      <c r="AQ77" s="128"/>
      <c r="AR77" s="121">
        <v>12000</v>
      </c>
      <c r="AS77" s="121"/>
      <c r="AT77" s="121"/>
      <c r="AU77" s="121"/>
      <c r="AV77" s="121"/>
      <c r="AW77" s="121"/>
      <c r="AX77" s="121"/>
      <c r="AY77" s="121">
        <v>12000</v>
      </c>
      <c r="AZ77" s="121"/>
      <c r="BA77" s="121"/>
      <c r="BB77" s="121"/>
      <c r="BC77" s="121"/>
      <c r="BD77" s="121"/>
      <c r="BE77" s="121"/>
      <c r="BF77" s="121">
        <v>12000</v>
      </c>
      <c r="BG77" s="121"/>
      <c r="BH77" s="121"/>
      <c r="BI77" s="121"/>
      <c r="BJ77" s="121"/>
      <c r="BK77" s="121"/>
      <c r="BL77" s="121"/>
      <c r="BM77" s="122" t="s">
        <v>33</v>
      </c>
      <c r="BN77" s="122"/>
      <c r="BO77" s="122"/>
      <c r="BP77" s="122"/>
      <c r="BQ77" s="122"/>
      <c r="BR77" s="122"/>
      <c r="BS77" s="123"/>
    </row>
    <row r="78" spans="1:71" s="7" customFormat="1" ht="11.25" customHeight="1">
      <c r="A78" s="288" t="s">
        <v>150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9"/>
      <c r="AF78" s="127" t="s">
        <v>113</v>
      </c>
      <c r="AG78" s="128"/>
      <c r="AH78" s="128"/>
      <c r="AI78" s="128"/>
      <c r="AJ78" s="128" t="s">
        <v>130</v>
      </c>
      <c r="AK78" s="128"/>
      <c r="AL78" s="128"/>
      <c r="AM78" s="128"/>
      <c r="AN78" s="128"/>
      <c r="AO78" s="128"/>
      <c r="AP78" s="128"/>
      <c r="AQ78" s="128"/>
      <c r="AR78" s="121">
        <v>2000</v>
      </c>
      <c r="AS78" s="121"/>
      <c r="AT78" s="121"/>
      <c r="AU78" s="121"/>
      <c r="AV78" s="121"/>
      <c r="AW78" s="121"/>
      <c r="AX78" s="121"/>
      <c r="AY78" s="121">
        <v>2000</v>
      </c>
      <c r="AZ78" s="121"/>
      <c r="BA78" s="121"/>
      <c r="BB78" s="121"/>
      <c r="BC78" s="121"/>
      <c r="BD78" s="121"/>
      <c r="BE78" s="121"/>
      <c r="BF78" s="121">
        <v>2000</v>
      </c>
      <c r="BG78" s="121"/>
      <c r="BH78" s="121"/>
      <c r="BI78" s="121"/>
      <c r="BJ78" s="121"/>
      <c r="BK78" s="121"/>
      <c r="BL78" s="121"/>
      <c r="BM78" s="122" t="s">
        <v>33</v>
      </c>
      <c r="BN78" s="122"/>
      <c r="BO78" s="122"/>
      <c r="BP78" s="122"/>
      <c r="BQ78" s="122"/>
      <c r="BR78" s="122"/>
      <c r="BS78" s="123"/>
    </row>
    <row r="79" spans="1:71" s="7" customFormat="1" ht="12">
      <c r="A79" s="132" t="s">
        <v>151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4"/>
      <c r="AF79" s="127" t="s">
        <v>138</v>
      </c>
      <c r="AG79" s="128"/>
      <c r="AH79" s="128"/>
      <c r="AI79" s="128"/>
      <c r="AJ79" s="128" t="s">
        <v>33</v>
      </c>
      <c r="AK79" s="128"/>
      <c r="AL79" s="128"/>
      <c r="AM79" s="128"/>
      <c r="AN79" s="128"/>
      <c r="AO79" s="128"/>
      <c r="AP79" s="128"/>
      <c r="AQ79" s="128"/>
      <c r="AR79" s="121"/>
      <c r="AS79" s="121"/>
      <c r="AT79" s="121"/>
      <c r="AU79" s="121"/>
      <c r="AV79" s="121"/>
      <c r="AW79" s="121"/>
      <c r="AX79" s="121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 t="s">
        <v>33</v>
      </c>
      <c r="BN79" s="122"/>
      <c r="BO79" s="122"/>
      <c r="BP79" s="122"/>
      <c r="BQ79" s="122"/>
      <c r="BR79" s="122"/>
      <c r="BS79" s="123"/>
    </row>
    <row r="80" spans="1:71" s="7" customFormat="1" ht="24.75" customHeight="1">
      <c r="A80" s="129" t="s">
        <v>152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1"/>
      <c r="AF80" s="127" t="s">
        <v>139</v>
      </c>
      <c r="AG80" s="128"/>
      <c r="AH80" s="128"/>
      <c r="AI80" s="128"/>
      <c r="AJ80" s="128" t="s">
        <v>131</v>
      </c>
      <c r="AK80" s="128"/>
      <c r="AL80" s="128"/>
      <c r="AM80" s="128"/>
      <c r="AN80" s="128"/>
      <c r="AO80" s="128"/>
      <c r="AP80" s="128"/>
      <c r="AQ80" s="128"/>
      <c r="AR80" s="121"/>
      <c r="AS80" s="121"/>
      <c r="AT80" s="121"/>
      <c r="AU80" s="121"/>
      <c r="AV80" s="121"/>
      <c r="AW80" s="121"/>
      <c r="AX80" s="121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 t="s">
        <v>33</v>
      </c>
      <c r="BN80" s="122"/>
      <c r="BO80" s="122"/>
      <c r="BP80" s="122"/>
      <c r="BQ80" s="122"/>
      <c r="BR80" s="122"/>
      <c r="BS80" s="123"/>
    </row>
    <row r="81" spans="1:71" s="7" customFormat="1" ht="12">
      <c r="A81" s="129" t="s">
        <v>153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1"/>
      <c r="AF81" s="127" t="s">
        <v>140</v>
      </c>
      <c r="AG81" s="128"/>
      <c r="AH81" s="128"/>
      <c r="AI81" s="128"/>
      <c r="AJ81" s="128" t="s">
        <v>132</v>
      </c>
      <c r="AK81" s="128"/>
      <c r="AL81" s="128"/>
      <c r="AM81" s="128"/>
      <c r="AN81" s="128"/>
      <c r="AO81" s="128"/>
      <c r="AP81" s="128"/>
      <c r="AQ81" s="128"/>
      <c r="AR81" s="121"/>
      <c r="AS81" s="121"/>
      <c r="AT81" s="121"/>
      <c r="AU81" s="121"/>
      <c r="AV81" s="121"/>
      <c r="AW81" s="121"/>
      <c r="AX81" s="121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 t="s">
        <v>33</v>
      </c>
      <c r="BN81" s="122"/>
      <c r="BO81" s="122"/>
      <c r="BP81" s="122"/>
      <c r="BQ81" s="122"/>
      <c r="BR81" s="122"/>
      <c r="BS81" s="123"/>
    </row>
    <row r="82" spans="1:71" s="7" customFormat="1" ht="24" customHeight="1">
      <c r="A82" s="290" t="s">
        <v>154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1"/>
      <c r="AF82" s="127" t="s">
        <v>141</v>
      </c>
      <c r="AG82" s="128"/>
      <c r="AH82" s="128"/>
      <c r="AI82" s="128"/>
      <c r="AJ82" s="128" t="s">
        <v>133</v>
      </c>
      <c r="AK82" s="128"/>
      <c r="AL82" s="128"/>
      <c r="AM82" s="128"/>
      <c r="AN82" s="128"/>
      <c r="AO82" s="128"/>
      <c r="AP82" s="128"/>
      <c r="AQ82" s="128"/>
      <c r="AR82" s="121"/>
      <c r="AS82" s="121"/>
      <c r="AT82" s="121"/>
      <c r="AU82" s="121"/>
      <c r="AV82" s="121"/>
      <c r="AW82" s="121"/>
      <c r="AX82" s="121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 t="s">
        <v>33</v>
      </c>
      <c r="BN82" s="122"/>
      <c r="BO82" s="122"/>
      <c r="BP82" s="122"/>
      <c r="BQ82" s="122"/>
      <c r="BR82" s="122"/>
      <c r="BS82" s="123"/>
    </row>
    <row r="83" spans="1:71" s="7" customFormat="1" ht="12">
      <c r="A83" s="132" t="s">
        <v>155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4"/>
      <c r="AF83" s="127" t="s">
        <v>142</v>
      </c>
      <c r="AG83" s="128"/>
      <c r="AH83" s="128"/>
      <c r="AI83" s="128"/>
      <c r="AJ83" s="128" t="s">
        <v>33</v>
      </c>
      <c r="AK83" s="128"/>
      <c r="AL83" s="128"/>
      <c r="AM83" s="128"/>
      <c r="AN83" s="128"/>
      <c r="AO83" s="128"/>
      <c r="AP83" s="128"/>
      <c r="AQ83" s="128"/>
      <c r="AR83" s="121"/>
      <c r="AS83" s="121"/>
      <c r="AT83" s="121"/>
      <c r="AU83" s="121"/>
      <c r="AV83" s="121"/>
      <c r="AW83" s="121"/>
      <c r="AX83" s="121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 t="s">
        <v>33</v>
      </c>
      <c r="BN83" s="122"/>
      <c r="BO83" s="122"/>
      <c r="BP83" s="122"/>
      <c r="BQ83" s="122"/>
      <c r="BR83" s="122"/>
      <c r="BS83" s="123"/>
    </row>
    <row r="84" spans="1:71" s="7" customFormat="1" ht="36" customHeight="1">
      <c r="A84" s="124" t="s">
        <v>156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6"/>
      <c r="AF84" s="127" t="s">
        <v>143</v>
      </c>
      <c r="AG84" s="128"/>
      <c r="AH84" s="128"/>
      <c r="AI84" s="128"/>
      <c r="AJ84" s="128" t="s">
        <v>134</v>
      </c>
      <c r="AK84" s="128"/>
      <c r="AL84" s="128"/>
      <c r="AM84" s="128"/>
      <c r="AN84" s="128"/>
      <c r="AO84" s="128"/>
      <c r="AP84" s="128"/>
      <c r="AQ84" s="128"/>
      <c r="AR84" s="121"/>
      <c r="AS84" s="121"/>
      <c r="AT84" s="121"/>
      <c r="AU84" s="121"/>
      <c r="AV84" s="121"/>
      <c r="AW84" s="121"/>
      <c r="AX84" s="121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 t="s">
        <v>33</v>
      </c>
      <c r="BN84" s="122"/>
      <c r="BO84" s="122"/>
      <c r="BP84" s="122"/>
      <c r="BQ84" s="122"/>
      <c r="BR84" s="122"/>
      <c r="BS84" s="123"/>
    </row>
    <row r="85" spans="1:71" s="7" customFormat="1" ht="12">
      <c r="A85" s="132" t="s">
        <v>178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4"/>
      <c r="AF85" s="127" t="s">
        <v>144</v>
      </c>
      <c r="AG85" s="128"/>
      <c r="AH85" s="128"/>
      <c r="AI85" s="128"/>
      <c r="AJ85" s="128" t="s">
        <v>33</v>
      </c>
      <c r="AK85" s="128"/>
      <c r="AL85" s="128"/>
      <c r="AM85" s="128"/>
      <c r="AN85" s="128"/>
      <c r="AO85" s="128"/>
      <c r="AP85" s="128"/>
      <c r="AQ85" s="128"/>
      <c r="AR85" s="121">
        <f>AR86+AR87+AR88+AR89</f>
        <v>1358514.62</v>
      </c>
      <c r="AS85" s="121"/>
      <c r="AT85" s="121"/>
      <c r="AU85" s="121"/>
      <c r="AV85" s="121"/>
      <c r="AW85" s="121"/>
      <c r="AX85" s="121"/>
      <c r="AY85" s="121">
        <f>AY86+AY87+AY88+AY89</f>
        <v>1496881.7400000002</v>
      </c>
      <c r="AZ85" s="121"/>
      <c r="BA85" s="121"/>
      <c r="BB85" s="121"/>
      <c r="BC85" s="121"/>
      <c r="BD85" s="121"/>
      <c r="BE85" s="121"/>
      <c r="BF85" s="121">
        <f>BF86+BF87+BF88+BF89</f>
        <v>1496881.7400000002</v>
      </c>
      <c r="BG85" s="121"/>
      <c r="BH85" s="121"/>
      <c r="BI85" s="121"/>
      <c r="BJ85" s="121"/>
      <c r="BK85" s="121"/>
      <c r="BL85" s="121"/>
      <c r="BM85" s="122"/>
      <c r="BN85" s="122"/>
      <c r="BO85" s="122"/>
      <c r="BP85" s="122"/>
      <c r="BQ85" s="122"/>
      <c r="BR85" s="122"/>
      <c r="BS85" s="123"/>
    </row>
    <row r="86" spans="1:71" s="7" customFormat="1" ht="24" customHeight="1">
      <c r="A86" s="183" t="s">
        <v>157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9"/>
      <c r="AF86" s="127" t="s">
        <v>145</v>
      </c>
      <c r="AG86" s="128"/>
      <c r="AH86" s="128"/>
      <c r="AI86" s="128"/>
      <c r="AJ86" s="128" t="s">
        <v>135</v>
      </c>
      <c r="AK86" s="128"/>
      <c r="AL86" s="128"/>
      <c r="AM86" s="128"/>
      <c r="AN86" s="128"/>
      <c r="AO86" s="128"/>
      <c r="AP86" s="128"/>
      <c r="AQ86" s="128"/>
      <c r="AR86" s="121"/>
      <c r="AS86" s="121"/>
      <c r="AT86" s="121"/>
      <c r="AU86" s="121"/>
      <c r="AV86" s="121"/>
      <c r="AW86" s="121"/>
      <c r="AX86" s="121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3"/>
    </row>
    <row r="87" spans="1:71" s="7" customFormat="1" ht="24" customHeight="1">
      <c r="A87" s="124" t="s">
        <v>158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6"/>
      <c r="AF87" s="127" t="s">
        <v>146</v>
      </c>
      <c r="AG87" s="128"/>
      <c r="AH87" s="128"/>
      <c r="AI87" s="128"/>
      <c r="AJ87" s="128" t="s">
        <v>136</v>
      </c>
      <c r="AK87" s="128"/>
      <c r="AL87" s="128"/>
      <c r="AM87" s="128"/>
      <c r="AN87" s="128"/>
      <c r="AO87" s="128"/>
      <c r="AP87" s="128"/>
      <c r="AQ87" s="128"/>
      <c r="AR87" s="121"/>
      <c r="AS87" s="121"/>
      <c r="AT87" s="121"/>
      <c r="AU87" s="121"/>
      <c r="AV87" s="121"/>
      <c r="AW87" s="121"/>
      <c r="AX87" s="121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3"/>
    </row>
    <row r="88" spans="1:71" s="7" customFormat="1" ht="24.75" customHeight="1">
      <c r="A88" s="124" t="s">
        <v>159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6"/>
      <c r="AF88" s="127" t="s">
        <v>147</v>
      </c>
      <c r="AG88" s="128"/>
      <c r="AH88" s="128"/>
      <c r="AI88" s="128"/>
      <c r="AJ88" s="128" t="s">
        <v>137</v>
      </c>
      <c r="AK88" s="128"/>
      <c r="AL88" s="128"/>
      <c r="AM88" s="128"/>
      <c r="AN88" s="128"/>
      <c r="AO88" s="128"/>
      <c r="AP88" s="128"/>
      <c r="AQ88" s="128"/>
      <c r="AR88" s="121"/>
      <c r="AS88" s="121"/>
      <c r="AT88" s="121"/>
      <c r="AU88" s="121"/>
      <c r="AV88" s="121"/>
      <c r="AW88" s="121"/>
      <c r="AX88" s="121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3"/>
    </row>
    <row r="89" spans="1:71" s="7" customFormat="1" ht="12">
      <c r="A89" s="124" t="s">
        <v>162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6"/>
      <c r="AF89" s="127" t="s">
        <v>160</v>
      </c>
      <c r="AG89" s="128"/>
      <c r="AH89" s="128"/>
      <c r="AI89" s="128"/>
      <c r="AJ89" s="128" t="s">
        <v>161</v>
      </c>
      <c r="AK89" s="128"/>
      <c r="AL89" s="128"/>
      <c r="AM89" s="128"/>
      <c r="AN89" s="128"/>
      <c r="AO89" s="128"/>
      <c r="AP89" s="128"/>
      <c r="AQ89" s="128"/>
      <c r="AR89" s="121">
        <f>AU92+AU93+AU94+AU96+AU97+AU98+AU95</f>
        <v>1358514.62</v>
      </c>
      <c r="AS89" s="121"/>
      <c r="AT89" s="121"/>
      <c r="AU89" s="121"/>
      <c r="AV89" s="121"/>
      <c r="AW89" s="121"/>
      <c r="AX89" s="121"/>
      <c r="AY89" s="121">
        <f>AY92+AY93+AY94+AY96+AY97+AY98+AY95</f>
        <v>1496881.7400000002</v>
      </c>
      <c r="AZ89" s="121"/>
      <c r="BA89" s="121"/>
      <c r="BB89" s="121"/>
      <c r="BC89" s="121"/>
      <c r="BD89" s="121"/>
      <c r="BE89" s="121"/>
      <c r="BF89" s="121">
        <f>BF92+BF93+BF94+BF96+BF97+BF98+BF95</f>
        <v>1496881.7400000002</v>
      </c>
      <c r="BG89" s="121"/>
      <c r="BH89" s="121"/>
      <c r="BI89" s="121"/>
      <c r="BJ89" s="121"/>
      <c r="BK89" s="121"/>
      <c r="BL89" s="121"/>
      <c r="BM89" s="122"/>
      <c r="BN89" s="122"/>
      <c r="BO89" s="122"/>
      <c r="BP89" s="122"/>
      <c r="BQ89" s="122"/>
      <c r="BR89" s="122"/>
      <c r="BS89" s="123"/>
    </row>
    <row r="90" spans="1:71" s="7" customFormat="1" ht="12">
      <c r="A90" s="276" t="s">
        <v>157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8"/>
      <c r="AF90" s="136"/>
      <c r="AG90" s="137"/>
      <c r="AH90" s="137"/>
      <c r="AI90" s="138"/>
      <c r="AJ90" s="136" t="s">
        <v>161</v>
      </c>
      <c r="AK90" s="137"/>
      <c r="AL90" s="137"/>
      <c r="AM90" s="137"/>
      <c r="AN90" s="137"/>
      <c r="AO90" s="137"/>
      <c r="AP90" s="137"/>
      <c r="AQ90" s="138"/>
      <c r="AR90" s="154"/>
      <c r="AS90" s="155"/>
      <c r="AT90" s="155"/>
      <c r="AU90" s="155"/>
      <c r="AV90" s="155"/>
      <c r="AW90" s="155"/>
      <c r="AX90" s="156"/>
      <c r="AY90" s="142"/>
      <c r="AZ90" s="143"/>
      <c r="BA90" s="143"/>
      <c r="BB90" s="143"/>
      <c r="BC90" s="143"/>
      <c r="BD90" s="143"/>
      <c r="BE90" s="190"/>
      <c r="BF90" s="142"/>
      <c r="BG90" s="143"/>
      <c r="BH90" s="143"/>
      <c r="BI90" s="143"/>
      <c r="BJ90" s="143"/>
      <c r="BK90" s="143"/>
      <c r="BL90" s="190"/>
      <c r="BM90" s="142"/>
      <c r="BN90" s="143"/>
      <c r="BO90" s="143"/>
      <c r="BP90" s="143"/>
      <c r="BQ90" s="143"/>
      <c r="BR90" s="143"/>
      <c r="BS90" s="144"/>
    </row>
    <row r="91" spans="1:71" s="7" customFormat="1" ht="1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9"/>
      <c r="AG91" s="140"/>
      <c r="AH91" s="140"/>
      <c r="AI91" s="141"/>
      <c r="AJ91" s="139"/>
      <c r="AK91" s="140"/>
      <c r="AL91" s="140"/>
      <c r="AM91" s="140"/>
      <c r="AN91" s="140"/>
      <c r="AO91" s="140"/>
      <c r="AP91" s="140"/>
      <c r="AQ91" s="141"/>
      <c r="AR91" s="157"/>
      <c r="AS91" s="158"/>
      <c r="AT91" s="158"/>
      <c r="AU91" s="158"/>
      <c r="AV91" s="158"/>
      <c r="AW91" s="158"/>
      <c r="AX91" s="159"/>
      <c r="AY91" s="145"/>
      <c r="AZ91" s="146"/>
      <c r="BA91" s="146"/>
      <c r="BB91" s="146"/>
      <c r="BC91" s="146"/>
      <c r="BD91" s="146"/>
      <c r="BE91" s="191"/>
      <c r="BF91" s="145"/>
      <c r="BG91" s="146"/>
      <c r="BH91" s="146"/>
      <c r="BI91" s="146"/>
      <c r="BJ91" s="146"/>
      <c r="BK91" s="146"/>
      <c r="BL91" s="191"/>
      <c r="BM91" s="145"/>
      <c r="BN91" s="146"/>
      <c r="BO91" s="146"/>
      <c r="BP91" s="146"/>
      <c r="BQ91" s="146"/>
      <c r="BR91" s="146"/>
      <c r="BS91" s="147"/>
    </row>
    <row r="92" spans="1:71" s="7" customFormat="1" ht="12.75" customHeight="1">
      <c r="A92" s="116" t="s">
        <v>245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7"/>
      <c r="AF92" s="44"/>
      <c r="AG92" s="45"/>
      <c r="AH92" s="45"/>
      <c r="AI92" s="46"/>
      <c r="AJ92" s="118" t="s">
        <v>161</v>
      </c>
      <c r="AK92" s="119"/>
      <c r="AL92" s="119"/>
      <c r="AM92" s="119"/>
      <c r="AN92" s="119"/>
      <c r="AO92" s="119"/>
      <c r="AP92" s="119"/>
      <c r="AQ92" s="120"/>
      <c r="AR92" s="51"/>
      <c r="AS92" s="52"/>
      <c r="AT92" s="52"/>
      <c r="AU92" s="52">
        <v>36945.99</v>
      </c>
      <c r="AV92" s="52"/>
      <c r="AW92" s="52"/>
      <c r="AX92" s="53"/>
      <c r="AY92" s="112">
        <v>33898</v>
      </c>
      <c r="AZ92" s="113"/>
      <c r="BA92" s="113"/>
      <c r="BB92" s="113"/>
      <c r="BC92" s="113"/>
      <c r="BD92" s="113"/>
      <c r="BE92" s="114"/>
      <c r="BF92" s="112">
        <v>33898</v>
      </c>
      <c r="BG92" s="113"/>
      <c r="BH92" s="113"/>
      <c r="BI92" s="113"/>
      <c r="BJ92" s="113"/>
      <c r="BK92" s="113"/>
      <c r="BL92" s="114"/>
      <c r="BM92" s="38"/>
      <c r="BN92" s="39"/>
      <c r="BO92" s="39"/>
      <c r="BP92" s="39"/>
      <c r="BQ92" s="39"/>
      <c r="BR92" s="39"/>
      <c r="BS92" s="41"/>
    </row>
    <row r="93" spans="1:71" s="7" customFormat="1" ht="12.75" customHeight="1">
      <c r="A93" s="116" t="s">
        <v>246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7"/>
      <c r="AF93" s="44"/>
      <c r="AG93" s="45"/>
      <c r="AH93" s="45"/>
      <c r="AI93" s="46"/>
      <c r="AJ93" s="118" t="s">
        <v>161</v>
      </c>
      <c r="AK93" s="119"/>
      <c r="AL93" s="119"/>
      <c r="AM93" s="119"/>
      <c r="AN93" s="119"/>
      <c r="AO93" s="119"/>
      <c r="AP93" s="119"/>
      <c r="AQ93" s="120"/>
      <c r="AR93" s="51"/>
      <c r="AS93" s="52"/>
      <c r="AT93" s="52"/>
      <c r="AU93" s="52">
        <v>565859.41</v>
      </c>
      <c r="AV93" s="52"/>
      <c r="AW93" s="52"/>
      <c r="AX93" s="53"/>
      <c r="AY93" s="112">
        <v>554840.55</v>
      </c>
      <c r="AZ93" s="113"/>
      <c r="BA93" s="113"/>
      <c r="BB93" s="113"/>
      <c r="BC93" s="113"/>
      <c r="BD93" s="113"/>
      <c r="BE93" s="114"/>
      <c r="BF93" s="112">
        <v>554840.55</v>
      </c>
      <c r="BG93" s="113"/>
      <c r="BH93" s="113"/>
      <c r="BI93" s="113"/>
      <c r="BJ93" s="113"/>
      <c r="BK93" s="113"/>
      <c r="BL93" s="114"/>
      <c r="BM93" s="38"/>
      <c r="BN93" s="39"/>
      <c r="BO93" s="39"/>
      <c r="BP93" s="39"/>
      <c r="BQ93" s="39"/>
      <c r="BR93" s="39"/>
      <c r="BS93" s="41"/>
    </row>
    <row r="94" spans="1:71" s="7" customFormat="1" ht="12.75" customHeight="1">
      <c r="A94" s="116" t="s">
        <v>247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7"/>
      <c r="AF94" s="44"/>
      <c r="AG94" s="45"/>
      <c r="AH94" s="45"/>
      <c r="AI94" s="46"/>
      <c r="AJ94" s="118" t="s">
        <v>161</v>
      </c>
      <c r="AK94" s="119"/>
      <c r="AL94" s="119"/>
      <c r="AM94" s="119"/>
      <c r="AN94" s="119"/>
      <c r="AO94" s="119"/>
      <c r="AP94" s="119"/>
      <c r="AQ94" s="120"/>
      <c r="AR94" s="51"/>
      <c r="AS94" s="52"/>
      <c r="AT94" s="52"/>
      <c r="AU94" s="52">
        <v>40322.37</v>
      </c>
      <c r="AV94" s="52"/>
      <c r="AW94" s="52"/>
      <c r="AX94" s="53"/>
      <c r="AY94" s="112">
        <v>40322.31</v>
      </c>
      <c r="AZ94" s="113"/>
      <c r="BA94" s="113"/>
      <c r="BB94" s="113"/>
      <c r="BC94" s="113"/>
      <c r="BD94" s="113"/>
      <c r="BE94" s="114"/>
      <c r="BF94" s="112">
        <v>40322.31</v>
      </c>
      <c r="BG94" s="113"/>
      <c r="BH94" s="113"/>
      <c r="BI94" s="113"/>
      <c r="BJ94" s="113"/>
      <c r="BK94" s="113"/>
      <c r="BL94" s="114"/>
      <c r="BM94" s="38"/>
      <c r="BN94" s="39"/>
      <c r="BO94" s="39"/>
      <c r="BP94" s="39"/>
      <c r="BQ94" s="39"/>
      <c r="BR94" s="39"/>
      <c r="BS94" s="41"/>
    </row>
    <row r="95" spans="1:71" s="7" customFormat="1" ht="12.75" customHeight="1">
      <c r="A95" s="116" t="s">
        <v>248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47"/>
      <c r="AG95" s="42"/>
      <c r="AH95" s="42"/>
      <c r="AI95" s="43"/>
      <c r="AJ95" s="118" t="s">
        <v>161</v>
      </c>
      <c r="AK95" s="119"/>
      <c r="AL95" s="119"/>
      <c r="AM95" s="119"/>
      <c r="AN95" s="119"/>
      <c r="AO95" s="119"/>
      <c r="AP95" s="119"/>
      <c r="AQ95" s="120"/>
      <c r="AR95" s="48"/>
      <c r="AS95" s="49"/>
      <c r="AT95" s="49"/>
      <c r="AU95" s="49">
        <v>311541.29</v>
      </c>
      <c r="AV95" s="49"/>
      <c r="AW95" s="49"/>
      <c r="AX95" s="50"/>
      <c r="AY95" s="112">
        <v>278588.4</v>
      </c>
      <c r="AZ95" s="113"/>
      <c r="BA95" s="113"/>
      <c r="BB95" s="113"/>
      <c r="BC95" s="113"/>
      <c r="BD95" s="113"/>
      <c r="BE95" s="114"/>
      <c r="BF95" s="112">
        <v>278588.4</v>
      </c>
      <c r="BG95" s="113"/>
      <c r="BH95" s="113"/>
      <c r="BI95" s="113"/>
      <c r="BJ95" s="113"/>
      <c r="BK95" s="113"/>
      <c r="BL95" s="114"/>
      <c r="BM95" s="38"/>
      <c r="BN95" s="39"/>
      <c r="BO95" s="39"/>
      <c r="BP95" s="39"/>
      <c r="BQ95" s="39"/>
      <c r="BR95" s="39"/>
      <c r="BS95" s="41"/>
    </row>
    <row r="96" spans="1:71" s="7" customFormat="1" ht="12.75" customHeight="1">
      <c r="A96" s="116" t="s">
        <v>248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47"/>
      <c r="AG96" s="42"/>
      <c r="AH96" s="42"/>
      <c r="AI96" s="43"/>
      <c r="AJ96" s="118" t="s">
        <v>161</v>
      </c>
      <c r="AK96" s="119"/>
      <c r="AL96" s="119"/>
      <c r="AM96" s="119"/>
      <c r="AN96" s="119"/>
      <c r="AO96" s="119"/>
      <c r="AP96" s="119"/>
      <c r="AQ96" s="120"/>
      <c r="AR96" s="48"/>
      <c r="AS96" s="49"/>
      <c r="AT96" s="49"/>
      <c r="AU96" s="49">
        <v>6000</v>
      </c>
      <c r="AV96" s="49"/>
      <c r="AW96" s="49"/>
      <c r="AX96" s="50"/>
      <c r="AY96" s="112">
        <v>6000</v>
      </c>
      <c r="AZ96" s="113"/>
      <c r="BA96" s="113"/>
      <c r="BB96" s="113"/>
      <c r="BC96" s="113"/>
      <c r="BD96" s="113"/>
      <c r="BE96" s="114"/>
      <c r="BF96" s="112">
        <v>6000</v>
      </c>
      <c r="BG96" s="113"/>
      <c r="BH96" s="113"/>
      <c r="BI96" s="113"/>
      <c r="BJ96" s="113"/>
      <c r="BK96" s="113"/>
      <c r="BL96" s="114"/>
      <c r="BM96" s="38"/>
      <c r="BN96" s="39"/>
      <c r="BO96" s="39"/>
      <c r="BP96" s="39"/>
      <c r="BQ96" s="39"/>
      <c r="BR96" s="39"/>
      <c r="BS96" s="41"/>
    </row>
    <row r="97" spans="1:71" s="7" customFormat="1" ht="12">
      <c r="A97" s="115" t="s">
        <v>249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7"/>
      <c r="AF97" s="45"/>
      <c r="AG97" s="45"/>
      <c r="AH97" s="45"/>
      <c r="AI97" s="46"/>
      <c r="AJ97" s="118" t="s">
        <v>161</v>
      </c>
      <c r="AK97" s="119"/>
      <c r="AL97" s="119"/>
      <c r="AM97" s="119"/>
      <c r="AN97" s="119"/>
      <c r="AO97" s="119"/>
      <c r="AP97" s="119"/>
      <c r="AQ97" s="120"/>
      <c r="AR97" s="51"/>
      <c r="AS97" s="52"/>
      <c r="AT97" s="52"/>
      <c r="AU97" s="52">
        <v>45000</v>
      </c>
      <c r="AV97" s="52"/>
      <c r="AW97" s="52"/>
      <c r="AX97" s="53"/>
      <c r="AY97" s="112">
        <v>140000</v>
      </c>
      <c r="AZ97" s="113"/>
      <c r="BA97" s="113"/>
      <c r="BB97" s="113"/>
      <c r="BC97" s="113"/>
      <c r="BD97" s="113"/>
      <c r="BE97" s="114"/>
      <c r="BF97" s="112">
        <v>140000</v>
      </c>
      <c r="BG97" s="113"/>
      <c r="BH97" s="113"/>
      <c r="BI97" s="113"/>
      <c r="BJ97" s="113"/>
      <c r="BK97" s="113"/>
      <c r="BL97" s="114"/>
      <c r="BM97" s="38"/>
      <c r="BN97" s="39"/>
      <c r="BO97" s="39"/>
      <c r="BP97" s="39"/>
      <c r="BQ97" s="39"/>
      <c r="BR97" s="39"/>
      <c r="BS97" s="41"/>
    </row>
    <row r="98" spans="1:71" s="7" customFormat="1" ht="12.75" customHeight="1">
      <c r="A98" s="115" t="s">
        <v>250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7"/>
      <c r="AF98" s="45"/>
      <c r="AG98" s="45"/>
      <c r="AH98" s="45"/>
      <c r="AI98" s="46"/>
      <c r="AJ98" s="118" t="s">
        <v>161</v>
      </c>
      <c r="AK98" s="119"/>
      <c r="AL98" s="119"/>
      <c r="AM98" s="119"/>
      <c r="AN98" s="119"/>
      <c r="AO98" s="119"/>
      <c r="AP98" s="119"/>
      <c r="AQ98" s="120"/>
      <c r="AR98" s="51"/>
      <c r="AS98" s="52"/>
      <c r="AT98" s="52"/>
      <c r="AU98" s="52">
        <v>352845.56</v>
      </c>
      <c r="AV98" s="52"/>
      <c r="AW98" s="52"/>
      <c r="AX98" s="53"/>
      <c r="AY98" s="112">
        <v>443232.48</v>
      </c>
      <c r="AZ98" s="113"/>
      <c r="BA98" s="113"/>
      <c r="BB98" s="113"/>
      <c r="BC98" s="113"/>
      <c r="BD98" s="113"/>
      <c r="BE98" s="114"/>
      <c r="BF98" s="112">
        <v>443232.48</v>
      </c>
      <c r="BG98" s="113"/>
      <c r="BH98" s="113"/>
      <c r="BI98" s="113"/>
      <c r="BJ98" s="113"/>
      <c r="BK98" s="113"/>
      <c r="BL98" s="114"/>
      <c r="BM98" s="38"/>
      <c r="BN98" s="39"/>
      <c r="BO98" s="39"/>
      <c r="BP98" s="39"/>
      <c r="BQ98" s="39"/>
      <c r="BR98" s="39"/>
      <c r="BS98" s="41"/>
    </row>
    <row r="99" spans="1:71" s="7" customFormat="1" ht="12">
      <c r="A99" s="115" t="s">
        <v>73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7"/>
      <c r="AF99" s="45"/>
      <c r="AG99" s="45"/>
      <c r="AH99" s="45"/>
      <c r="AI99" s="46"/>
      <c r="AJ99" s="44"/>
      <c r="AK99" s="45"/>
      <c r="AL99" s="45"/>
      <c r="AM99" s="45"/>
      <c r="AN99" s="45"/>
      <c r="AO99" s="45"/>
      <c r="AP99" s="45"/>
      <c r="AQ99" s="46"/>
      <c r="AR99" s="51"/>
      <c r="AS99" s="52"/>
      <c r="AT99" s="52"/>
      <c r="AU99" s="52"/>
      <c r="AV99" s="52"/>
      <c r="AW99" s="52"/>
      <c r="AX99" s="53"/>
      <c r="AY99" s="38"/>
      <c r="AZ99" s="39"/>
      <c r="BA99" s="39"/>
      <c r="BB99" s="39"/>
      <c r="BC99" s="39"/>
      <c r="BD99" s="39"/>
      <c r="BE99" s="40"/>
      <c r="BF99" s="38"/>
      <c r="BG99" s="39"/>
      <c r="BH99" s="39"/>
      <c r="BI99" s="39"/>
      <c r="BJ99" s="39"/>
      <c r="BK99" s="39"/>
      <c r="BL99" s="40"/>
      <c r="BM99" s="38"/>
      <c r="BN99" s="39"/>
      <c r="BO99" s="39"/>
      <c r="BP99" s="39"/>
      <c r="BQ99" s="39"/>
      <c r="BR99" s="39"/>
      <c r="BS99" s="41"/>
    </row>
    <row r="100" spans="1:71" s="7" customFormat="1" ht="23.25" customHeight="1">
      <c r="A100" s="282" t="s">
        <v>171</v>
      </c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4"/>
      <c r="AF100" s="127" t="s">
        <v>163</v>
      </c>
      <c r="AG100" s="128"/>
      <c r="AH100" s="128"/>
      <c r="AI100" s="128"/>
      <c r="AJ100" s="128" t="s">
        <v>168</v>
      </c>
      <c r="AK100" s="128"/>
      <c r="AL100" s="128"/>
      <c r="AM100" s="128"/>
      <c r="AN100" s="128"/>
      <c r="AO100" s="128"/>
      <c r="AP100" s="128"/>
      <c r="AQ100" s="128"/>
      <c r="AR100" s="121"/>
      <c r="AS100" s="121"/>
      <c r="AT100" s="121"/>
      <c r="AU100" s="121"/>
      <c r="AV100" s="121"/>
      <c r="AW100" s="121"/>
      <c r="AX100" s="121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3"/>
    </row>
    <row r="101" spans="1:71" s="7" customFormat="1" ht="36" customHeight="1">
      <c r="A101" s="276" t="s">
        <v>179</v>
      </c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8"/>
      <c r="AF101" s="127" t="s">
        <v>164</v>
      </c>
      <c r="AG101" s="128"/>
      <c r="AH101" s="128"/>
      <c r="AI101" s="128"/>
      <c r="AJ101" s="128" t="s">
        <v>169</v>
      </c>
      <c r="AK101" s="128"/>
      <c r="AL101" s="128"/>
      <c r="AM101" s="128"/>
      <c r="AN101" s="128"/>
      <c r="AO101" s="128"/>
      <c r="AP101" s="128"/>
      <c r="AQ101" s="128"/>
      <c r="AR101" s="121"/>
      <c r="AS101" s="121"/>
      <c r="AT101" s="121"/>
      <c r="AU101" s="121"/>
      <c r="AV101" s="121"/>
      <c r="AW101" s="121"/>
      <c r="AX101" s="121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3"/>
    </row>
    <row r="102" spans="1:71" s="7" customFormat="1" ht="24" customHeight="1">
      <c r="A102" s="276" t="s">
        <v>172</v>
      </c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8"/>
      <c r="AF102" s="127" t="s">
        <v>165</v>
      </c>
      <c r="AG102" s="128"/>
      <c r="AH102" s="128"/>
      <c r="AI102" s="128"/>
      <c r="AJ102" s="128" t="s">
        <v>170</v>
      </c>
      <c r="AK102" s="128"/>
      <c r="AL102" s="128"/>
      <c r="AM102" s="128"/>
      <c r="AN102" s="128"/>
      <c r="AO102" s="128"/>
      <c r="AP102" s="128"/>
      <c r="AQ102" s="128"/>
      <c r="AR102" s="121"/>
      <c r="AS102" s="121"/>
      <c r="AT102" s="121"/>
      <c r="AU102" s="121"/>
      <c r="AV102" s="121"/>
      <c r="AW102" s="121"/>
      <c r="AX102" s="121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3"/>
    </row>
    <row r="103" spans="1:71" s="7" customFormat="1" ht="12">
      <c r="A103" s="293" t="s">
        <v>180</v>
      </c>
      <c r="B103" s="294"/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5"/>
      <c r="AF103" s="199" t="s">
        <v>166</v>
      </c>
      <c r="AG103" s="195"/>
      <c r="AH103" s="195"/>
      <c r="AI103" s="195"/>
      <c r="AJ103" s="195" t="s">
        <v>167</v>
      </c>
      <c r="AK103" s="195"/>
      <c r="AL103" s="195"/>
      <c r="AM103" s="195"/>
      <c r="AN103" s="195"/>
      <c r="AO103" s="195"/>
      <c r="AP103" s="195"/>
      <c r="AQ103" s="195"/>
      <c r="AR103" s="121"/>
      <c r="AS103" s="121"/>
      <c r="AT103" s="121"/>
      <c r="AU103" s="121"/>
      <c r="AV103" s="121"/>
      <c r="AW103" s="121"/>
      <c r="AX103" s="121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 t="s">
        <v>33</v>
      </c>
      <c r="BN103" s="122"/>
      <c r="BO103" s="122"/>
      <c r="BP103" s="122"/>
      <c r="BQ103" s="122"/>
      <c r="BR103" s="122"/>
      <c r="BS103" s="123"/>
    </row>
    <row r="104" spans="1:71" s="7" customFormat="1" ht="25.5" customHeight="1">
      <c r="A104" s="292" t="s">
        <v>181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6"/>
      <c r="AF104" s="127" t="s">
        <v>236</v>
      </c>
      <c r="AG104" s="128"/>
      <c r="AH104" s="128"/>
      <c r="AI104" s="128"/>
      <c r="AJ104" s="128" t="s">
        <v>70</v>
      </c>
      <c r="AK104" s="128"/>
      <c r="AL104" s="128"/>
      <c r="AM104" s="128"/>
      <c r="AN104" s="128"/>
      <c r="AO104" s="128"/>
      <c r="AP104" s="128"/>
      <c r="AQ104" s="128"/>
      <c r="AR104" s="118" t="s">
        <v>312</v>
      </c>
      <c r="AS104" s="119"/>
      <c r="AT104" s="119"/>
      <c r="AU104" s="119"/>
      <c r="AV104" s="119"/>
      <c r="AW104" s="119"/>
      <c r="AX104" s="120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 t="s">
        <v>33</v>
      </c>
      <c r="BN104" s="122"/>
      <c r="BO104" s="122"/>
      <c r="BP104" s="122"/>
      <c r="BQ104" s="122"/>
      <c r="BR104" s="122"/>
      <c r="BS104" s="123"/>
    </row>
    <row r="105" spans="1:71" s="7" customFormat="1" ht="12">
      <c r="A105" s="292" t="s">
        <v>182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6"/>
      <c r="AF105" s="127" t="s">
        <v>237</v>
      </c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1"/>
      <c r="AS105" s="121"/>
      <c r="AT105" s="121"/>
      <c r="AU105" s="121"/>
      <c r="AV105" s="121"/>
      <c r="AW105" s="121"/>
      <c r="AX105" s="121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 t="s">
        <v>33</v>
      </c>
      <c r="BN105" s="122"/>
      <c r="BO105" s="122"/>
      <c r="BP105" s="122"/>
      <c r="BQ105" s="122"/>
      <c r="BR105" s="122"/>
      <c r="BS105" s="123"/>
    </row>
    <row r="106" spans="1:71" s="7" customFormat="1" ht="12">
      <c r="A106" s="129" t="s">
        <v>183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1"/>
      <c r="AF106" s="127" t="s">
        <v>238</v>
      </c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1"/>
      <c r="AS106" s="121"/>
      <c r="AT106" s="121"/>
      <c r="AU106" s="121"/>
      <c r="AV106" s="121"/>
      <c r="AW106" s="121"/>
      <c r="AX106" s="121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 t="s">
        <v>33</v>
      </c>
      <c r="BN106" s="122"/>
      <c r="BO106" s="122"/>
      <c r="BP106" s="122"/>
      <c r="BQ106" s="122"/>
      <c r="BR106" s="122"/>
      <c r="BS106" s="123"/>
    </row>
    <row r="107" spans="1:71" s="7" customFormat="1" ht="12">
      <c r="A107" s="296" t="s">
        <v>184</v>
      </c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8"/>
      <c r="AF107" s="199" t="s">
        <v>173</v>
      </c>
      <c r="AG107" s="195"/>
      <c r="AH107" s="195"/>
      <c r="AI107" s="195"/>
      <c r="AJ107" s="195" t="s">
        <v>33</v>
      </c>
      <c r="AK107" s="195"/>
      <c r="AL107" s="195"/>
      <c r="AM107" s="195"/>
      <c r="AN107" s="195"/>
      <c r="AO107" s="195"/>
      <c r="AP107" s="195"/>
      <c r="AQ107" s="195"/>
      <c r="AR107" s="121"/>
      <c r="AS107" s="121"/>
      <c r="AT107" s="121"/>
      <c r="AU107" s="121"/>
      <c r="AV107" s="121"/>
      <c r="AW107" s="121"/>
      <c r="AX107" s="121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 t="s">
        <v>33</v>
      </c>
      <c r="BN107" s="122"/>
      <c r="BO107" s="122"/>
      <c r="BP107" s="122"/>
      <c r="BQ107" s="122"/>
      <c r="BR107" s="122"/>
      <c r="BS107" s="123"/>
    </row>
    <row r="108" spans="1:71" s="7" customFormat="1" ht="24" customHeight="1">
      <c r="A108" s="124" t="s">
        <v>174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6"/>
      <c r="AF108" s="127" t="s">
        <v>175</v>
      </c>
      <c r="AG108" s="128"/>
      <c r="AH108" s="128"/>
      <c r="AI108" s="128"/>
      <c r="AJ108" s="128" t="s">
        <v>176</v>
      </c>
      <c r="AK108" s="128"/>
      <c r="AL108" s="128"/>
      <c r="AM108" s="128"/>
      <c r="AN108" s="128"/>
      <c r="AO108" s="128"/>
      <c r="AP108" s="128"/>
      <c r="AQ108" s="128"/>
      <c r="AR108" s="121"/>
      <c r="AS108" s="121"/>
      <c r="AT108" s="121"/>
      <c r="AU108" s="121"/>
      <c r="AV108" s="121"/>
      <c r="AW108" s="121"/>
      <c r="AX108" s="121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 t="s">
        <v>33</v>
      </c>
      <c r="BN108" s="122"/>
      <c r="BO108" s="122"/>
      <c r="BP108" s="122"/>
      <c r="BQ108" s="122"/>
      <c r="BR108" s="122"/>
      <c r="BS108" s="123"/>
    </row>
    <row r="109" spans="1:71" s="7" customFormat="1" ht="12" thickBot="1">
      <c r="A109" s="302"/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4"/>
      <c r="AF109" s="305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306"/>
      <c r="AQ109" s="306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300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71" ht="12.75" customHeight="1">
      <c r="A111" s="301"/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  <c r="AX111" s="301"/>
      <c r="AY111" s="301"/>
      <c r="AZ111" s="301"/>
      <c r="BA111" s="301"/>
      <c r="BB111" s="301"/>
      <c r="BC111" s="301"/>
      <c r="BD111" s="301"/>
      <c r="BE111" s="301"/>
      <c r="BF111" s="301"/>
      <c r="BG111" s="301"/>
      <c r="BH111" s="301"/>
      <c r="BI111" s="301"/>
      <c r="BJ111" s="301"/>
      <c r="BK111" s="301"/>
      <c r="BL111" s="301"/>
      <c r="BM111" s="301"/>
      <c r="BN111" s="301"/>
      <c r="BO111" s="301"/>
      <c r="BP111" s="301"/>
      <c r="BQ111" s="301"/>
      <c r="BR111" s="301"/>
      <c r="BS111" s="301"/>
    </row>
    <row r="112" spans="1:71" ht="12.75" customHeight="1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  <c r="AV112" s="301"/>
      <c r="AW112" s="301"/>
      <c r="AX112" s="301"/>
      <c r="AY112" s="301"/>
      <c r="AZ112" s="301"/>
      <c r="BA112" s="301"/>
      <c r="BB112" s="301"/>
      <c r="BC112" s="301"/>
      <c r="BD112" s="301"/>
      <c r="BE112" s="301"/>
      <c r="BF112" s="301"/>
      <c r="BG112" s="301"/>
      <c r="BH112" s="301"/>
      <c r="BI112" s="301"/>
      <c r="BJ112" s="301"/>
      <c r="BK112" s="301"/>
      <c r="BL112" s="301"/>
      <c r="BM112" s="301"/>
      <c r="BN112" s="301"/>
      <c r="BO112" s="301"/>
      <c r="BP112" s="301"/>
      <c r="BQ112" s="301"/>
      <c r="BR112" s="301"/>
      <c r="BS112" s="301"/>
    </row>
    <row r="113" spans="1:71" ht="79.5" customHeight="1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</row>
    <row r="114" spans="1:71" ht="35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</row>
    <row r="115" spans="1:71" ht="23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</row>
    <row r="116" spans="1:71" ht="33.75" customHeight="1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</row>
    <row r="117" spans="1:71" ht="23.25" customHeight="1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6"/>
      <c r="BN117" s="176"/>
      <c r="BO117" s="176"/>
      <c r="BP117" s="176"/>
      <c r="BQ117" s="176"/>
      <c r="BR117" s="176"/>
      <c r="BS117" s="176"/>
    </row>
    <row r="118" spans="1:71" ht="12.75" customHeight="1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6"/>
      <c r="BN118" s="176"/>
      <c r="BO118" s="176"/>
      <c r="BP118" s="176"/>
      <c r="BQ118" s="176"/>
      <c r="BR118" s="176"/>
      <c r="BS118" s="176"/>
    </row>
    <row r="119" spans="1:71" ht="35.25" customHeight="1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</row>
    <row r="120" ht="7.5" customHeight="1"/>
    <row r="122" spans="1:7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</row>
    <row r="123" spans="1:7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</row>
    <row r="124" spans="1:7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</row>
    <row r="125" spans="1:7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</row>
    <row r="126" spans="1:7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</row>
    <row r="127" spans="1:7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</row>
    <row r="128" spans="1:7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</row>
    <row r="129" spans="1:7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</row>
    <row r="130" spans="1:7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</row>
    <row r="131" spans="1:7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</row>
    <row r="132" spans="1:7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</row>
  </sheetData>
  <sheetProtection/>
  <mergeCells count="590">
    <mergeCell ref="AY98:BE98"/>
    <mergeCell ref="AY97:BE97"/>
    <mergeCell ref="A111:BS111"/>
    <mergeCell ref="A112:BS112"/>
    <mergeCell ref="A109:AE109"/>
    <mergeCell ref="AF109:AI109"/>
    <mergeCell ref="AJ109:AQ109"/>
    <mergeCell ref="AR109:AX109"/>
    <mergeCell ref="AY109:BE109"/>
    <mergeCell ref="BF109:BL109"/>
    <mergeCell ref="BM109:BS109"/>
    <mergeCell ref="BF107:BL107"/>
    <mergeCell ref="BM107:BS107"/>
    <mergeCell ref="AR108:AX108"/>
    <mergeCell ref="AY108:BE108"/>
    <mergeCell ref="BF108:BL108"/>
    <mergeCell ref="BM108:BS108"/>
    <mergeCell ref="AF108:AI108"/>
    <mergeCell ref="AJ107:AQ107"/>
    <mergeCell ref="AF107:AI107"/>
    <mergeCell ref="A108:AE108"/>
    <mergeCell ref="AJ108:AQ108"/>
    <mergeCell ref="AY107:BE107"/>
    <mergeCell ref="AF106:AI106"/>
    <mergeCell ref="AJ105:AQ105"/>
    <mergeCell ref="AJ106:AQ106"/>
    <mergeCell ref="AR106:AX106"/>
    <mergeCell ref="AR107:AX107"/>
    <mergeCell ref="A107:AE107"/>
    <mergeCell ref="AJ104:AQ104"/>
    <mergeCell ref="AR104:AX104"/>
    <mergeCell ref="AR105:AX105"/>
    <mergeCell ref="AF104:AI104"/>
    <mergeCell ref="BM105:BS105"/>
    <mergeCell ref="A106:AE106"/>
    <mergeCell ref="AY106:BE106"/>
    <mergeCell ref="BF106:BL106"/>
    <mergeCell ref="BM106:BS106"/>
    <mergeCell ref="A105:AE105"/>
    <mergeCell ref="BF103:BL103"/>
    <mergeCell ref="AY105:BE105"/>
    <mergeCell ref="BF105:BL105"/>
    <mergeCell ref="BM103:BS103"/>
    <mergeCell ref="A104:AE104"/>
    <mergeCell ref="AY104:BE104"/>
    <mergeCell ref="BF104:BL104"/>
    <mergeCell ref="BM104:BS104"/>
    <mergeCell ref="A103:AE103"/>
    <mergeCell ref="AF105:AI105"/>
    <mergeCell ref="AJ103:AQ103"/>
    <mergeCell ref="AF103:AI103"/>
    <mergeCell ref="AJ102:AQ102"/>
    <mergeCell ref="AR102:AX102"/>
    <mergeCell ref="AR103:AX103"/>
    <mergeCell ref="AY103:BE103"/>
    <mergeCell ref="A102:AE102"/>
    <mergeCell ref="AY102:BE102"/>
    <mergeCell ref="BF102:BL102"/>
    <mergeCell ref="BM102:BS102"/>
    <mergeCell ref="A101:AE101"/>
    <mergeCell ref="AF102:AI102"/>
    <mergeCell ref="AR101:AX101"/>
    <mergeCell ref="AF101:AI101"/>
    <mergeCell ref="AJ100:AQ100"/>
    <mergeCell ref="AJ101:AQ101"/>
    <mergeCell ref="AJ90:AQ91"/>
    <mergeCell ref="BM100:BS100"/>
    <mergeCell ref="AY101:BE101"/>
    <mergeCell ref="BF101:BL101"/>
    <mergeCell ref="BM101:BS101"/>
    <mergeCell ref="AY92:BE92"/>
    <mergeCell ref="BF94:BL94"/>
    <mergeCell ref="BF96:BL96"/>
    <mergeCell ref="A90:AE90"/>
    <mergeCell ref="AF100:AI100"/>
    <mergeCell ref="AR100:AX100"/>
    <mergeCell ref="BM90:BS91"/>
    <mergeCell ref="A100:AE100"/>
    <mergeCell ref="AY100:BE100"/>
    <mergeCell ref="BF100:BL100"/>
    <mergeCell ref="AY90:BE91"/>
    <mergeCell ref="BF90:BL91"/>
    <mergeCell ref="AR90:AX91"/>
    <mergeCell ref="A88:AE88"/>
    <mergeCell ref="AF89:AI89"/>
    <mergeCell ref="AJ88:AQ88"/>
    <mergeCell ref="AJ89:AQ89"/>
    <mergeCell ref="A89:AE89"/>
    <mergeCell ref="AY89:BE89"/>
    <mergeCell ref="AF88:AI88"/>
    <mergeCell ref="AR88:AX88"/>
    <mergeCell ref="AY88:BE88"/>
    <mergeCell ref="BF88:BL88"/>
    <mergeCell ref="BM87:BS87"/>
    <mergeCell ref="BF89:BL89"/>
    <mergeCell ref="BM89:BS89"/>
    <mergeCell ref="AR89:AX89"/>
    <mergeCell ref="BM88:BS88"/>
    <mergeCell ref="AY87:BE87"/>
    <mergeCell ref="BF87:BL87"/>
    <mergeCell ref="AF87:AI87"/>
    <mergeCell ref="AJ86:AQ86"/>
    <mergeCell ref="AR87:AX87"/>
    <mergeCell ref="AR86:AX86"/>
    <mergeCell ref="AY86:BE86"/>
    <mergeCell ref="AJ87:AQ87"/>
    <mergeCell ref="A82:AE82"/>
    <mergeCell ref="AJ82:AQ82"/>
    <mergeCell ref="BM86:BS86"/>
    <mergeCell ref="BM85:BS85"/>
    <mergeCell ref="A87:AE87"/>
    <mergeCell ref="BF86:BL86"/>
    <mergeCell ref="A84:AE84"/>
    <mergeCell ref="AF85:AI85"/>
    <mergeCell ref="AJ84:AQ84"/>
    <mergeCell ref="AJ85:AQ85"/>
    <mergeCell ref="BF85:BL85"/>
    <mergeCell ref="A86:AE86"/>
    <mergeCell ref="BF84:BL84"/>
    <mergeCell ref="AY84:BE84"/>
    <mergeCell ref="BF83:BL83"/>
    <mergeCell ref="AR85:AX85"/>
    <mergeCell ref="A85:AE85"/>
    <mergeCell ref="AY85:BE85"/>
    <mergeCell ref="AF86:AI86"/>
    <mergeCell ref="BM84:BS84"/>
    <mergeCell ref="AF84:AI84"/>
    <mergeCell ref="AJ83:AQ83"/>
    <mergeCell ref="AR84:AX84"/>
    <mergeCell ref="AY83:BE83"/>
    <mergeCell ref="BM83:BS83"/>
    <mergeCell ref="AF83:AI83"/>
    <mergeCell ref="AR83:AX83"/>
    <mergeCell ref="AY82:BE82"/>
    <mergeCell ref="BF82:BL82"/>
    <mergeCell ref="BF81:BL81"/>
    <mergeCell ref="BM81:BS81"/>
    <mergeCell ref="AY81:BE81"/>
    <mergeCell ref="BM82:BS82"/>
    <mergeCell ref="AR81:AX81"/>
    <mergeCell ref="A83:AE83"/>
    <mergeCell ref="AF82:AI82"/>
    <mergeCell ref="A80:AE80"/>
    <mergeCell ref="AF81:AI81"/>
    <mergeCell ref="AJ80:AQ80"/>
    <mergeCell ref="AJ81:AQ81"/>
    <mergeCell ref="A81:AE81"/>
    <mergeCell ref="AF80:AI80"/>
    <mergeCell ref="AR82:AX82"/>
    <mergeCell ref="AR80:AX80"/>
    <mergeCell ref="AY79:BE79"/>
    <mergeCell ref="BF79:BL79"/>
    <mergeCell ref="BM79:BS79"/>
    <mergeCell ref="BF80:BL80"/>
    <mergeCell ref="AY80:BE80"/>
    <mergeCell ref="BM80:BS80"/>
    <mergeCell ref="AR78:AX78"/>
    <mergeCell ref="AY78:BE78"/>
    <mergeCell ref="BF78:BL78"/>
    <mergeCell ref="BM78:BS78"/>
    <mergeCell ref="A78:AE78"/>
    <mergeCell ref="AJ79:AQ79"/>
    <mergeCell ref="AF79:AI79"/>
    <mergeCell ref="AJ78:AQ78"/>
    <mergeCell ref="AR79:AX79"/>
    <mergeCell ref="A79:AE79"/>
    <mergeCell ref="AF78:AI78"/>
    <mergeCell ref="BM76:BS76"/>
    <mergeCell ref="A77:AE77"/>
    <mergeCell ref="AY77:BE77"/>
    <mergeCell ref="BF77:BL77"/>
    <mergeCell ref="BM77:BS77"/>
    <mergeCell ref="A76:AE76"/>
    <mergeCell ref="AF77:AI77"/>
    <mergeCell ref="AJ77:AQ77"/>
    <mergeCell ref="AR76:AX76"/>
    <mergeCell ref="AR77:AX77"/>
    <mergeCell ref="AF75:AI75"/>
    <mergeCell ref="AJ74:AQ74"/>
    <mergeCell ref="AY76:BE76"/>
    <mergeCell ref="BF76:BL76"/>
    <mergeCell ref="AF74:AI74"/>
    <mergeCell ref="AR75:AX75"/>
    <mergeCell ref="AJ76:AQ76"/>
    <mergeCell ref="A73:AE73"/>
    <mergeCell ref="AY73:BE73"/>
    <mergeCell ref="BF74:BL74"/>
    <mergeCell ref="AF76:AI76"/>
    <mergeCell ref="AJ75:AQ75"/>
    <mergeCell ref="BF73:BL73"/>
    <mergeCell ref="BM74:BS74"/>
    <mergeCell ref="A75:AE75"/>
    <mergeCell ref="AY75:BE75"/>
    <mergeCell ref="BF75:BL75"/>
    <mergeCell ref="BM75:BS75"/>
    <mergeCell ref="A74:AE74"/>
    <mergeCell ref="AY74:BE74"/>
    <mergeCell ref="AR74:AX74"/>
    <mergeCell ref="BM73:BS73"/>
    <mergeCell ref="AF73:AI73"/>
    <mergeCell ref="AR73:AX73"/>
    <mergeCell ref="BF71:BL71"/>
    <mergeCell ref="AY72:BE72"/>
    <mergeCell ref="BF72:BL72"/>
    <mergeCell ref="BM72:BS72"/>
    <mergeCell ref="BM71:BS71"/>
    <mergeCell ref="AR72:AX72"/>
    <mergeCell ref="AJ73:AQ73"/>
    <mergeCell ref="A71:AE71"/>
    <mergeCell ref="AF72:AI72"/>
    <mergeCell ref="AJ71:AQ71"/>
    <mergeCell ref="AF71:AI71"/>
    <mergeCell ref="A72:AE72"/>
    <mergeCell ref="AJ72:AQ72"/>
    <mergeCell ref="AR71:AX71"/>
    <mergeCell ref="AY71:BE71"/>
    <mergeCell ref="AR70:AX70"/>
    <mergeCell ref="AY70:BE70"/>
    <mergeCell ref="BF70:BL70"/>
    <mergeCell ref="BM70:BS70"/>
    <mergeCell ref="BF69:BL69"/>
    <mergeCell ref="BM69:BS69"/>
    <mergeCell ref="A69:AE69"/>
    <mergeCell ref="AF69:AI69"/>
    <mergeCell ref="AJ69:AQ69"/>
    <mergeCell ref="AJ70:AQ70"/>
    <mergeCell ref="AR69:AX69"/>
    <mergeCell ref="AY69:BE69"/>
    <mergeCell ref="A70:AE70"/>
    <mergeCell ref="AF70:AI70"/>
    <mergeCell ref="AR68:AX68"/>
    <mergeCell ref="AY68:BE68"/>
    <mergeCell ref="BF68:BL68"/>
    <mergeCell ref="BM68:BS68"/>
    <mergeCell ref="A68:AE68"/>
    <mergeCell ref="AF68:AI68"/>
    <mergeCell ref="AJ68:AQ68"/>
    <mergeCell ref="AR67:AX67"/>
    <mergeCell ref="AY67:BE67"/>
    <mergeCell ref="BF67:BL67"/>
    <mergeCell ref="BM67:BS67"/>
    <mergeCell ref="A67:AE67"/>
    <mergeCell ref="AF67:AI67"/>
    <mergeCell ref="AJ67:AQ67"/>
    <mergeCell ref="AR66:AX66"/>
    <mergeCell ref="AY66:BE66"/>
    <mergeCell ref="BF66:BL66"/>
    <mergeCell ref="BM66:BS66"/>
    <mergeCell ref="A66:AE66"/>
    <mergeCell ref="AF66:AI66"/>
    <mergeCell ref="AJ66:AQ66"/>
    <mergeCell ref="A65:AE65"/>
    <mergeCell ref="AF65:AI65"/>
    <mergeCell ref="AJ65:AQ65"/>
    <mergeCell ref="BF61:BL61"/>
    <mergeCell ref="AF64:AI64"/>
    <mergeCell ref="AJ64:AQ64"/>
    <mergeCell ref="AR64:AX64"/>
    <mergeCell ref="AY64:BE64"/>
    <mergeCell ref="A64:AE64"/>
    <mergeCell ref="AR65:AX65"/>
    <mergeCell ref="AJ63:AQ63"/>
    <mergeCell ref="BM64:BS64"/>
    <mergeCell ref="AR63:AX63"/>
    <mergeCell ref="AY63:BE63"/>
    <mergeCell ref="BF63:BL63"/>
    <mergeCell ref="BF65:BL65"/>
    <mergeCell ref="BM65:BS65"/>
    <mergeCell ref="AY65:BE65"/>
    <mergeCell ref="AR62:AX62"/>
    <mergeCell ref="AY62:BE62"/>
    <mergeCell ref="BF62:BL62"/>
    <mergeCell ref="BM62:BS62"/>
    <mergeCell ref="AY59:BE59"/>
    <mergeCell ref="BF64:BL64"/>
    <mergeCell ref="AJ60:AQ60"/>
    <mergeCell ref="AR60:AX60"/>
    <mergeCell ref="BM63:BS63"/>
    <mergeCell ref="A62:AE62"/>
    <mergeCell ref="AF62:AI62"/>
    <mergeCell ref="AJ62:AQ62"/>
    <mergeCell ref="AF61:AI61"/>
    <mergeCell ref="AY61:BE61"/>
    <mergeCell ref="A63:AE63"/>
    <mergeCell ref="BM61:BS61"/>
    <mergeCell ref="BM47:BS47"/>
    <mergeCell ref="BF59:BL59"/>
    <mergeCell ref="BM59:BS59"/>
    <mergeCell ref="AY54:BE54"/>
    <mergeCell ref="BF54:BL54"/>
    <mergeCell ref="AY48:BE48"/>
    <mergeCell ref="AY49:BE50"/>
    <mergeCell ref="AY51:BE51"/>
    <mergeCell ref="BM56:BS56"/>
    <mergeCell ref="AY47:BE47"/>
    <mergeCell ref="AY45:BE45"/>
    <mergeCell ref="BF45:BL45"/>
    <mergeCell ref="AY46:BE46"/>
    <mergeCell ref="BF46:BL46"/>
    <mergeCell ref="BF60:BL60"/>
    <mergeCell ref="BM60:BS60"/>
    <mergeCell ref="BM54:BS54"/>
    <mergeCell ref="BF48:BL48"/>
    <mergeCell ref="BM48:BS48"/>
    <mergeCell ref="BM57:BS57"/>
    <mergeCell ref="BF38:BL38"/>
    <mergeCell ref="BM38:BS38"/>
    <mergeCell ref="AY41:BE41"/>
    <mergeCell ref="AR39:AX40"/>
    <mergeCell ref="AY39:BE40"/>
    <mergeCell ref="BF39:BL40"/>
    <mergeCell ref="BM39:BS40"/>
    <mergeCell ref="BM41:BS41"/>
    <mergeCell ref="BF41:BL41"/>
    <mergeCell ref="AX5:BS5"/>
    <mergeCell ref="AX6:BS6"/>
    <mergeCell ref="A1:BS1"/>
    <mergeCell ref="A3:BS3"/>
    <mergeCell ref="BL12:BM12"/>
    <mergeCell ref="BH10:BR10"/>
    <mergeCell ref="BH11:BR11"/>
    <mergeCell ref="BJ12:BK12"/>
    <mergeCell ref="AX7:BS7"/>
    <mergeCell ref="AX8:BS8"/>
    <mergeCell ref="AX9:BS9"/>
    <mergeCell ref="AY10:BF10"/>
    <mergeCell ref="AY11:BF11"/>
    <mergeCell ref="AY12:AZ12"/>
    <mergeCell ref="BB12:BI12"/>
    <mergeCell ref="AG16:AH16"/>
    <mergeCell ref="AJ16:AQ16"/>
    <mergeCell ref="BL21:BS21"/>
    <mergeCell ref="AS15:AW15"/>
    <mergeCell ref="BL14:BS15"/>
    <mergeCell ref="BL16:BS16"/>
    <mergeCell ref="BA16:BK16"/>
    <mergeCell ref="AT14:AU14"/>
    <mergeCell ref="A14:AS14"/>
    <mergeCell ref="X15:AA15"/>
    <mergeCell ref="AB15:AC15"/>
    <mergeCell ref="BL17:BS17"/>
    <mergeCell ref="BL22:BS22"/>
    <mergeCell ref="BA17:BK17"/>
    <mergeCell ref="BA18:BK18"/>
    <mergeCell ref="BA19:BK19"/>
    <mergeCell ref="BA20:BK20"/>
    <mergeCell ref="BA21:BK21"/>
    <mergeCell ref="BA22:BK22"/>
    <mergeCell ref="BL18:BS18"/>
    <mergeCell ref="BL19:BS19"/>
    <mergeCell ref="BL20:BS20"/>
    <mergeCell ref="AR27:AX27"/>
    <mergeCell ref="AJ24:AQ26"/>
    <mergeCell ref="BK25:BL25"/>
    <mergeCell ref="AR25:AT25"/>
    <mergeCell ref="AY27:BE27"/>
    <mergeCell ref="AU25:AV25"/>
    <mergeCell ref="AR26:AX26"/>
    <mergeCell ref="BF27:BL27"/>
    <mergeCell ref="BF25:BH25"/>
    <mergeCell ref="A23:BS23"/>
    <mergeCell ref="AY25:BA25"/>
    <mergeCell ref="BB25:BC25"/>
    <mergeCell ref="N18:AZ18"/>
    <mergeCell ref="H21:AZ21"/>
    <mergeCell ref="AW25:AX25"/>
    <mergeCell ref="BI25:BJ25"/>
    <mergeCell ref="A24:AE26"/>
    <mergeCell ref="BF26:BL26"/>
    <mergeCell ref="AF24:AI26"/>
    <mergeCell ref="A32:AE32"/>
    <mergeCell ref="AF28:AI28"/>
    <mergeCell ref="AF29:AI29"/>
    <mergeCell ref="AF30:AI30"/>
    <mergeCell ref="AF31:AI31"/>
    <mergeCell ref="AR24:BS24"/>
    <mergeCell ref="BM25:BS26"/>
    <mergeCell ref="BM27:BS27"/>
    <mergeCell ref="AF27:AI27"/>
    <mergeCell ref="AJ27:AQ27"/>
    <mergeCell ref="A27:AE27"/>
    <mergeCell ref="AJ29:AQ29"/>
    <mergeCell ref="AJ30:AQ30"/>
    <mergeCell ref="AJ31:AQ31"/>
    <mergeCell ref="BD25:BE25"/>
    <mergeCell ref="AY26:BE26"/>
    <mergeCell ref="A30:AE30"/>
    <mergeCell ref="AR28:AX28"/>
    <mergeCell ref="AR29:AX29"/>
    <mergeCell ref="AR30:AX30"/>
    <mergeCell ref="AR31:AX31"/>
    <mergeCell ref="AY28:BE28"/>
    <mergeCell ref="AY31:BE31"/>
    <mergeCell ref="A28:AE28"/>
    <mergeCell ref="A29:AE29"/>
    <mergeCell ref="AJ28:AQ28"/>
    <mergeCell ref="A31:AE31"/>
    <mergeCell ref="BF28:BL28"/>
    <mergeCell ref="BM28:BS28"/>
    <mergeCell ref="AY29:BE29"/>
    <mergeCell ref="BF29:BL29"/>
    <mergeCell ref="BM29:BS29"/>
    <mergeCell ref="AY30:BE30"/>
    <mergeCell ref="BF30:BL30"/>
    <mergeCell ref="BM30:BS30"/>
    <mergeCell ref="BF31:BL31"/>
    <mergeCell ref="BM31:BS31"/>
    <mergeCell ref="AY34:BE34"/>
    <mergeCell ref="BF34:BL34"/>
    <mergeCell ref="BM34:BS34"/>
    <mergeCell ref="AY32:BE33"/>
    <mergeCell ref="BF32:BL33"/>
    <mergeCell ref="BM32:BS33"/>
    <mergeCell ref="BF35:BL35"/>
    <mergeCell ref="BM35:BS35"/>
    <mergeCell ref="A35:AE35"/>
    <mergeCell ref="AF35:AI35"/>
    <mergeCell ref="AJ35:AQ35"/>
    <mergeCell ref="AR35:AX35"/>
    <mergeCell ref="AY35:BE35"/>
    <mergeCell ref="BM36:BS36"/>
    <mergeCell ref="A36:AE36"/>
    <mergeCell ref="AF36:AI36"/>
    <mergeCell ref="AJ36:AQ36"/>
    <mergeCell ref="AR36:AX36"/>
    <mergeCell ref="BM37:BS37"/>
    <mergeCell ref="BF36:BL36"/>
    <mergeCell ref="AR37:AX37"/>
    <mergeCell ref="AY37:BE37"/>
    <mergeCell ref="BF37:BL37"/>
    <mergeCell ref="AJ38:AQ38"/>
    <mergeCell ref="A38:AE38"/>
    <mergeCell ref="AY36:BE36"/>
    <mergeCell ref="AR42:AX43"/>
    <mergeCell ref="AY42:BE43"/>
    <mergeCell ref="A43:AE43"/>
    <mergeCell ref="AR38:AX38"/>
    <mergeCell ref="AY38:BE38"/>
    <mergeCell ref="A41:AE41"/>
    <mergeCell ref="AF41:AI41"/>
    <mergeCell ref="A55:AE55"/>
    <mergeCell ref="AJ55:AQ55"/>
    <mergeCell ref="AJ61:AQ61"/>
    <mergeCell ref="AR61:AX61"/>
    <mergeCell ref="AF60:AI60"/>
    <mergeCell ref="A61:AE61"/>
    <mergeCell ref="AR55:AX55"/>
    <mergeCell ref="AF55:AI55"/>
    <mergeCell ref="AJ59:AQ59"/>
    <mergeCell ref="AR59:AX59"/>
    <mergeCell ref="BF47:BL47"/>
    <mergeCell ref="AJ54:AQ54"/>
    <mergeCell ref="AJ53:AQ53"/>
    <mergeCell ref="AF46:AI46"/>
    <mergeCell ref="AF53:AI53"/>
    <mergeCell ref="BF53:BL53"/>
    <mergeCell ref="BF49:BL50"/>
    <mergeCell ref="AR46:AX46"/>
    <mergeCell ref="AR54:AX54"/>
    <mergeCell ref="AR47:AX47"/>
    <mergeCell ref="AJ41:AQ41"/>
    <mergeCell ref="AR41:AX41"/>
    <mergeCell ref="BF42:BL43"/>
    <mergeCell ref="AJ42:AQ43"/>
    <mergeCell ref="BM42:BS43"/>
    <mergeCell ref="BM44:BS44"/>
    <mergeCell ref="AY44:BE44"/>
    <mergeCell ref="BF44:BL44"/>
    <mergeCell ref="BM45:BS45"/>
    <mergeCell ref="A42:AE42"/>
    <mergeCell ref="AF45:AI45"/>
    <mergeCell ref="AJ44:AQ44"/>
    <mergeCell ref="A44:AE44"/>
    <mergeCell ref="AF44:AI44"/>
    <mergeCell ref="AF42:AI43"/>
    <mergeCell ref="AR44:AX44"/>
    <mergeCell ref="AR45:AX45"/>
    <mergeCell ref="AJ45:AQ45"/>
    <mergeCell ref="BM46:BS46"/>
    <mergeCell ref="A46:AE46"/>
    <mergeCell ref="AF48:AI48"/>
    <mergeCell ref="AJ46:AQ46"/>
    <mergeCell ref="A47:AE47"/>
    <mergeCell ref="AJ47:AQ47"/>
    <mergeCell ref="AJ48:AQ48"/>
    <mergeCell ref="A48:AE48"/>
    <mergeCell ref="AF47:AI47"/>
    <mergeCell ref="AR48:AX48"/>
    <mergeCell ref="A54:AE54"/>
    <mergeCell ref="AF54:AI54"/>
    <mergeCell ref="A57:AE57"/>
    <mergeCell ref="AF57:AI57"/>
    <mergeCell ref="A58:AE58"/>
    <mergeCell ref="AY52:BE52"/>
    <mergeCell ref="AR53:AX53"/>
    <mergeCell ref="AY53:BE53"/>
    <mergeCell ref="AJ57:AQ57"/>
    <mergeCell ref="A53:AE53"/>
    <mergeCell ref="BF52:BL52"/>
    <mergeCell ref="BM52:BS52"/>
    <mergeCell ref="A52:AE52"/>
    <mergeCell ref="AJ52:AQ52"/>
    <mergeCell ref="AF52:AI52"/>
    <mergeCell ref="AR52:AX52"/>
    <mergeCell ref="BM53:BS53"/>
    <mergeCell ref="AY55:BE55"/>
    <mergeCell ref="BF55:BL55"/>
    <mergeCell ref="BM55:BS55"/>
    <mergeCell ref="AR57:AX57"/>
    <mergeCell ref="AY57:BE57"/>
    <mergeCell ref="AY56:BE56"/>
    <mergeCell ref="AR56:AX56"/>
    <mergeCell ref="BF56:BL56"/>
    <mergeCell ref="BF57:BL57"/>
    <mergeCell ref="A118:BS118"/>
    <mergeCell ref="A119:BS119"/>
    <mergeCell ref="A113:BS113"/>
    <mergeCell ref="A115:BS115"/>
    <mergeCell ref="A116:BS116"/>
    <mergeCell ref="A117:BS117"/>
    <mergeCell ref="A114:BS114"/>
    <mergeCell ref="AR32:AX33"/>
    <mergeCell ref="A40:AE40"/>
    <mergeCell ref="AF39:AI40"/>
    <mergeCell ref="AJ39:AQ40"/>
    <mergeCell ref="A39:AE39"/>
    <mergeCell ref="A34:AE34"/>
    <mergeCell ref="AJ34:AQ34"/>
    <mergeCell ref="AR34:AX34"/>
    <mergeCell ref="A37:AE37"/>
    <mergeCell ref="AF37:AI37"/>
    <mergeCell ref="AF34:AI34"/>
    <mergeCell ref="AF49:AI50"/>
    <mergeCell ref="AJ49:AQ50"/>
    <mergeCell ref="A49:AE49"/>
    <mergeCell ref="A33:AE33"/>
    <mergeCell ref="AF32:AI33"/>
    <mergeCell ref="AJ32:AQ33"/>
    <mergeCell ref="A45:AE45"/>
    <mergeCell ref="AJ37:AQ37"/>
    <mergeCell ref="AF38:AI38"/>
    <mergeCell ref="BM49:BS50"/>
    <mergeCell ref="AF51:AI51"/>
    <mergeCell ref="AR51:AX51"/>
    <mergeCell ref="A50:AE50"/>
    <mergeCell ref="BM51:BS51"/>
    <mergeCell ref="AJ51:AQ51"/>
    <mergeCell ref="A51:AE51"/>
    <mergeCell ref="BF51:BL51"/>
    <mergeCell ref="AR49:AX50"/>
    <mergeCell ref="A93:AE93"/>
    <mergeCell ref="A94:AE94"/>
    <mergeCell ref="A56:AE56"/>
    <mergeCell ref="AJ56:AQ56"/>
    <mergeCell ref="AF56:AI56"/>
    <mergeCell ref="A91:AE91"/>
    <mergeCell ref="AF90:AI91"/>
    <mergeCell ref="AF58:AI58"/>
    <mergeCell ref="AJ58:AQ58"/>
    <mergeCell ref="AF63:AI63"/>
    <mergeCell ref="AR58:AX58"/>
    <mergeCell ref="BF92:BL92"/>
    <mergeCell ref="BF58:BL58"/>
    <mergeCell ref="BM58:BS58"/>
    <mergeCell ref="A59:AE59"/>
    <mergeCell ref="AF59:AI59"/>
    <mergeCell ref="A60:AE60"/>
    <mergeCell ref="AY58:BE58"/>
    <mergeCell ref="A92:AE92"/>
    <mergeCell ref="AY60:BE60"/>
    <mergeCell ref="A99:AE99"/>
    <mergeCell ref="AJ93:AQ93"/>
    <mergeCell ref="AJ94:AQ94"/>
    <mergeCell ref="AJ96:AQ96"/>
    <mergeCell ref="AJ97:AQ97"/>
    <mergeCell ref="AY93:BE93"/>
    <mergeCell ref="A95:AE95"/>
    <mergeCell ref="AJ95:AQ95"/>
    <mergeCell ref="AY94:BE94"/>
    <mergeCell ref="AY96:BE96"/>
    <mergeCell ref="AY95:BE95"/>
    <mergeCell ref="BF95:BL95"/>
    <mergeCell ref="A98:AE98"/>
    <mergeCell ref="AJ92:AQ92"/>
    <mergeCell ref="AJ98:AQ98"/>
    <mergeCell ref="A96:AE96"/>
    <mergeCell ref="A97:AE97"/>
    <mergeCell ref="BF93:BL93"/>
    <mergeCell ref="BF97:BL97"/>
    <mergeCell ref="BF98:BL98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98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I1">
      <selection activeCell="BD11" sqref="BD11:BJ11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360" t="s">
        <v>240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243" t="s">
        <v>185</v>
      </c>
      <c r="B3" s="243"/>
      <c r="C3" s="243"/>
      <c r="D3" s="243"/>
      <c r="E3" s="237" t="s">
        <v>18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AN3" s="243" t="s">
        <v>187</v>
      </c>
      <c r="AO3" s="243"/>
      <c r="AP3" s="243"/>
      <c r="AQ3" s="243"/>
      <c r="AR3" s="243" t="s">
        <v>186</v>
      </c>
      <c r="AS3" s="243"/>
      <c r="AT3" s="243"/>
      <c r="AU3" s="243"/>
      <c r="AV3" s="243"/>
      <c r="AW3" s="224" t="s">
        <v>20</v>
      </c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</row>
    <row r="4" spans="1:76" ht="11.25" customHeight="1">
      <c r="A4" s="243"/>
      <c r="B4" s="243"/>
      <c r="C4" s="243"/>
      <c r="D4" s="243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40"/>
      <c r="AN4" s="243"/>
      <c r="AO4" s="243"/>
      <c r="AP4" s="243"/>
      <c r="AQ4" s="243"/>
      <c r="AR4" s="243"/>
      <c r="AS4" s="243"/>
      <c r="AT4" s="243"/>
      <c r="AU4" s="243"/>
      <c r="AV4" s="243"/>
      <c r="AW4" s="244" t="s">
        <v>21</v>
      </c>
      <c r="AX4" s="245"/>
      <c r="AY4" s="245"/>
      <c r="AZ4" s="236" t="s">
        <v>241</v>
      </c>
      <c r="BA4" s="236"/>
      <c r="BB4" s="234" t="s">
        <v>59</v>
      </c>
      <c r="BC4" s="235"/>
      <c r="BD4" s="230" t="s">
        <v>21</v>
      </c>
      <c r="BE4" s="230"/>
      <c r="BF4" s="230"/>
      <c r="BG4" s="231" t="s">
        <v>242</v>
      </c>
      <c r="BH4" s="231"/>
      <c r="BI4" s="214" t="s">
        <v>59</v>
      </c>
      <c r="BJ4" s="214"/>
      <c r="BK4" s="244" t="s">
        <v>21</v>
      </c>
      <c r="BL4" s="245"/>
      <c r="BM4" s="245"/>
      <c r="BN4" s="236" t="s">
        <v>243</v>
      </c>
      <c r="BO4" s="236"/>
      <c r="BP4" s="234" t="s">
        <v>59</v>
      </c>
      <c r="BQ4" s="235"/>
      <c r="BR4" s="226" t="s">
        <v>23</v>
      </c>
      <c r="BS4" s="226"/>
      <c r="BT4" s="226"/>
      <c r="BU4" s="226"/>
      <c r="BV4" s="226"/>
      <c r="BW4" s="226"/>
      <c r="BX4" s="226"/>
    </row>
    <row r="5" spans="1:76" ht="36.75" customHeight="1">
      <c r="A5" s="243"/>
      <c r="B5" s="243"/>
      <c r="C5" s="243"/>
      <c r="D5" s="243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41"/>
      <c r="AN5" s="243"/>
      <c r="AO5" s="243"/>
      <c r="AP5" s="243"/>
      <c r="AQ5" s="243"/>
      <c r="AR5" s="243"/>
      <c r="AS5" s="243"/>
      <c r="AT5" s="243"/>
      <c r="AU5" s="243"/>
      <c r="AV5" s="243"/>
      <c r="AW5" s="242" t="s">
        <v>188</v>
      </c>
      <c r="AX5" s="216"/>
      <c r="AY5" s="216"/>
      <c r="AZ5" s="216"/>
      <c r="BA5" s="216"/>
      <c r="BB5" s="216"/>
      <c r="BC5" s="241"/>
      <c r="BD5" s="215" t="s">
        <v>189</v>
      </c>
      <c r="BE5" s="216"/>
      <c r="BF5" s="216"/>
      <c r="BG5" s="216"/>
      <c r="BH5" s="216"/>
      <c r="BI5" s="216"/>
      <c r="BJ5" s="216"/>
      <c r="BK5" s="242" t="s">
        <v>190</v>
      </c>
      <c r="BL5" s="216"/>
      <c r="BM5" s="216"/>
      <c r="BN5" s="216"/>
      <c r="BO5" s="216"/>
      <c r="BP5" s="216"/>
      <c r="BQ5" s="241"/>
      <c r="BR5" s="215"/>
      <c r="BS5" s="215"/>
      <c r="BT5" s="215"/>
      <c r="BU5" s="215"/>
      <c r="BV5" s="215"/>
      <c r="BW5" s="215"/>
      <c r="BX5" s="215"/>
    </row>
    <row r="6" spans="1:76" ht="12.75" customHeight="1" thickBot="1">
      <c r="A6" s="227">
        <v>1</v>
      </c>
      <c r="B6" s="227"/>
      <c r="C6" s="227"/>
      <c r="D6" s="227"/>
      <c r="E6" s="212">
        <v>2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27">
        <v>3</v>
      </c>
      <c r="AO6" s="227"/>
      <c r="AP6" s="227"/>
      <c r="AQ6" s="227"/>
      <c r="AR6" s="227">
        <v>4</v>
      </c>
      <c r="AS6" s="227"/>
      <c r="AT6" s="227"/>
      <c r="AU6" s="227"/>
      <c r="AV6" s="227"/>
      <c r="AW6" s="227">
        <v>5</v>
      </c>
      <c r="AX6" s="227"/>
      <c r="AY6" s="227"/>
      <c r="AZ6" s="227"/>
      <c r="BA6" s="227"/>
      <c r="BB6" s="227"/>
      <c r="BC6" s="227"/>
      <c r="BD6" s="227">
        <v>6</v>
      </c>
      <c r="BE6" s="227"/>
      <c r="BF6" s="227"/>
      <c r="BG6" s="227"/>
      <c r="BH6" s="227"/>
      <c r="BI6" s="227"/>
      <c r="BJ6" s="227"/>
      <c r="BK6" s="227">
        <v>7</v>
      </c>
      <c r="BL6" s="227"/>
      <c r="BM6" s="227"/>
      <c r="BN6" s="227"/>
      <c r="BO6" s="227"/>
      <c r="BP6" s="227"/>
      <c r="BQ6" s="227"/>
      <c r="BR6" s="227">
        <v>8</v>
      </c>
      <c r="BS6" s="227"/>
      <c r="BT6" s="227"/>
      <c r="BU6" s="227"/>
      <c r="BV6" s="227"/>
      <c r="BW6" s="227"/>
      <c r="BX6" s="228"/>
    </row>
    <row r="7" spans="1:76" ht="13.5">
      <c r="A7" s="352">
        <v>1</v>
      </c>
      <c r="B7" s="352"/>
      <c r="C7" s="352"/>
      <c r="D7" s="352"/>
      <c r="E7" s="353" t="s">
        <v>210</v>
      </c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5"/>
      <c r="AN7" s="356">
        <v>26000</v>
      </c>
      <c r="AO7" s="357"/>
      <c r="AP7" s="357"/>
      <c r="AQ7" s="357"/>
      <c r="AR7" s="358" t="s">
        <v>33</v>
      </c>
      <c r="AS7" s="358"/>
      <c r="AT7" s="358"/>
      <c r="AU7" s="358"/>
      <c r="AV7" s="358"/>
      <c r="AW7" s="220">
        <f>AW10+AW11</f>
        <v>1358514.6199999999</v>
      </c>
      <c r="AX7" s="220"/>
      <c r="AY7" s="220"/>
      <c r="AZ7" s="220"/>
      <c r="BA7" s="220"/>
      <c r="BB7" s="220"/>
      <c r="BC7" s="220"/>
      <c r="BD7" s="220">
        <f>BD10+BD11</f>
        <v>1496881.74</v>
      </c>
      <c r="BE7" s="220"/>
      <c r="BF7" s="220"/>
      <c r="BG7" s="220"/>
      <c r="BH7" s="220"/>
      <c r="BI7" s="220"/>
      <c r="BJ7" s="220"/>
      <c r="BK7" s="220">
        <f>BK10+BK11</f>
        <v>1496881.74</v>
      </c>
      <c r="BL7" s="220"/>
      <c r="BM7" s="220"/>
      <c r="BN7" s="220"/>
      <c r="BO7" s="220"/>
      <c r="BP7" s="220"/>
      <c r="BQ7" s="220"/>
      <c r="BR7" s="205"/>
      <c r="BS7" s="205"/>
      <c r="BT7" s="205"/>
      <c r="BU7" s="205"/>
      <c r="BV7" s="205"/>
      <c r="BW7" s="205"/>
      <c r="BX7" s="206"/>
    </row>
    <row r="8" spans="1:76" ht="108" customHeight="1">
      <c r="A8" s="227" t="s">
        <v>191</v>
      </c>
      <c r="B8" s="227"/>
      <c r="C8" s="227"/>
      <c r="D8" s="227"/>
      <c r="E8" s="349" t="s">
        <v>211</v>
      </c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1"/>
      <c r="AN8" s="316">
        <v>26100</v>
      </c>
      <c r="AO8" s="213"/>
      <c r="AP8" s="213"/>
      <c r="AQ8" s="213"/>
      <c r="AR8" s="213" t="s">
        <v>33</v>
      </c>
      <c r="AS8" s="213"/>
      <c r="AT8" s="213"/>
      <c r="AU8" s="213"/>
      <c r="AV8" s="213"/>
      <c r="AW8" s="121"/>
      <c r="AX8" s="121"/>
      <c r="AY8" s="121"/>
      <c r="AZ8" s="121"/>
      <c r="BA8" s="121"/>
      <c r="BB8" s="121"/>
      <c r="BC8" s="121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4"/>
      <c r="BS8" s="314"/>
      <c r="BT8" s="314"/>
      <c r="BU8" s="314"/>
      <c r="BV8" s="314"/>
      <c r="BW8" s="314"/>
      <c r="BX8" s="315"/>
    </row>
    <row r="9" spans="1:76" ht="25.5" customHeight="1">
      <c r="A9" s="227" t="s">
        <v>192</v>
      </c>
      <c r="B9" s="227"/>
      <c r="C9" s="227"/>
      <c r="D9" s="227"/>
      <c r="E9" s="346" t="s">
        <v>212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8"/>
      <c r="AN9" s="316">
        <v>26200</v>
      </c>
      <c r="AO9" s="213"/>
      <c r="AP9" s="213"/>
      <c r="AQ9" s="213"/>
      <c r="AR9" s="213" t="s">
        <v>33</v>
      </c>
      <c r="AS9" s="213"/>
      <c r="AT9" s="213"/>
      <c r="AU9" s="213"/>
      <c r="AV9" s="213"/>
      <c r="AW9" s="121"/>
      <c r="AX9" s="121"/>
      <c r="AY9" s="121"/>
      <c r="AZ9" s="121"/>
      <c r="BA9" s="121"/>
      <c r="BB9" s="121"/>
      <c r="BC9" s="121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4"/>
      <c r="BS9" s="314"/>
      <c r="BT9" s="314"/>
      <c r="BU9" s="314"/>
      <c r="BV9" s="314"/>
      <c r="BW9" s="314"/>
      <c r="BX9" s="315"/>
    </row>
    <row r="10" spans="1:76" ht="49.5" customHeight="1">
      <c r="A10" s="227" t="s">
        <v>193</v>
      </c>
      <c r="B10" s="227"/>
      <c r="C10" s="227"/>
      <c r="D10" s="227"/>
      <c r="E10" s="346" t="s">
        <v>213</v>
      </c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8"/>
      <c r="AN10" s="316">
        <v>26300</v>
      </c>
      <c r="AO10" s="213"/>
      <c r="AP10" s="213"/>
      <c r="AQ10" s="213"/>
      <c r="AR10" s="213" t="s">
        <v>33</v>
      </c>
      <c r="AS10" s="213"/>
      <c r="AT10" s="213"/>
      <c r="AU10" s="213"/>
      <c r="AV10" s="213"/>
      <c r="AW10" s="121">
        <v>37126.76</v>
      </c>
      <c r="AX10" s="121"/>
      <c r="AY10" s="121"/>
      <c r="AZ10" s="121"/>
      <c r="BA10" s="121"/>
      <c r="BB10" s="121"/>
      <c r="BC10" s="121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4"/>
      <c r="BS10" s="314"/>
      <c r="BT10" s="314"/>
      <c r="BU10" s="314"/>
      <c r="BV10" s="314"/>
      <c r="BW10" s="314"/>
      <c r="BX10" s="315"/>
    </row>
    <row r="11" spans="1:76" ht="38.25" customHeight="1">
      <c r="A11" s="227" t="s">
        <v>194</v>
      </c>
      <c r="B11" s="227"/>
      <c r="C11" s="227"/>
      <c r="D11" s="227"/>
      <c r="E11" s="345" t="s">
        <v>214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9"/>
      <c r="AN11" s="316">
        <v>26400</v>
      </c>
      <c r="AO11" s="213"/>
      <c r="AP11" s="213"/>
      <c r="AQ11" s="213"/>
      <c r="AR11" s="213" t="s">
        <v>33</v>
      </c>
      <c r="AS11" s="213"/>
      <c r="AT11" s="213"/>
      <c r="AU11" s="213"/>
      <c r="AV11" s="213"/>
      <c r="AW11" s="121">
        <f>AW12+AW15+AW19+AW22</f>
        <v>1321387.8599999999</v>
      </c>
      <c r="AX11" s="121"/>
      <c r="AY11" s="121"/>
      <c r="AZ11" s="121"/>
      <c r="BA11" s="121"/>
      <c r="BB11" s="121"/>
      <c r="BC11" s="121"/>
      <c r="BD11" s="313">
        <f>BD12+BD22</f>
        <v>1496881.74</v>
      </c>
      <c r="BE11" s="313"/>
      <c r="BF11" s="313"/>
      <c r="BG11" s="313"/>
      <c r="BH11" s="313"/>
      <c r="BI11" s="313"/>
      <c r="BJ11" s="313"/>
      <c r="BK11" s="313">
        <f>BK12+BK22</f>
        <v>1496881.74</v>
      </c>
      <c r="BL11" s="313"/>
      <c r="BM11" s="313"/>
      <c r="BN11" s="313"/>
      <c r="BO11" s="313"/>
      <c r="BP11" s="313"/>
      <c r="BQ11" s="313"/>
      <c r="BR11" s="314"/>
      <c r="BS11" s="314"/>
      <c r="BT11" s="314"/>
      <c r="BU11" s="314"/>
      <c r="BV11" s="314"/>
      <c r="BW11" s="314"/>
      <c r="BX11" s="315"/>
    </row>
    <row r="12" spans="1:76" ht="33.75" customHeight="1">
      <c r="A12" s="227" t="s">
        <v>195</v>
      </c>
      <c r="B12" s="227"/>
      <c r="C12" s="227"/>
      <c r="D12" s="227"/>
      <c r="E12" s="336" t="s">
        <v>215</v>
      </c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4"/>
      <c r="AN12" s="316">
        <v>26410</v>
      </c>
      <c r="AO12" s="213"/>
      <c r="AP12" s="213"/>
      <c r="AQ12" s="213"/>
      <c r="AR12" s="213" t="s">
        <v>33</v>
      </c>
      <c r="AS12" s="213"/>
      <c r="AT12" s="213"/>
      <c r="AU12" s="213"/>
      <c r="AV12" s="213"/>
      <c r="AW12" s="121">
        <f>AW13+AW14</f>
        <v>1046919.67</v>
      </c>
      <c r="AX12" s="121"/>
      <c r="AY12" s="121"/>
      <c r="AZ12" s="121"/>
      <c r="BA12" s="121"/>
      <c r="BB12" s="121"/>
      <c r="BC12" s="121"/>
      <c r="BD12" s="313">
        <v>1044100</v>
      </c>
      <c r="BE12" s="313"/>
      <c r="BF12" s="313"/>
      <c r="BG12" s="313"/>
      <c r="BH12" s="313"/>
      <c r="BI12" s="313"/>
      <c r="BJ12" s="313"/>
      <c r="BK12" s="313">
        <v>1044100</v>
      </c>
      <c r="BL12" s="313"/>
      <c r="BM12" s="313"/>
      <c r="BN12" s="313"/>
      <c r="BO12" s="313"/>
      <c r="BP12" s="313"/>
      <c r="BQ12" s="313"/>
      <c r="BR12" s="314"/>
      <c r="BS12" s="314"/>
      <c r="BT12" s="314"/>
      <c r="BU12" s="314"/>
      <c r="BV12" s="314"/>
      <c r="BW12" s="314"/>
      <c r="BX12" s="315"/>
    </row>
    <row r="13" spans="1:76" ht="24.75" customHeight="1">
      <c r="A13" s="227" t="s">
        <v>196</v>
      </c>
      <c r="B13" s="227"/>
      <c r="C13" s="227"/>
      <c r="D13" s="227"/>
      <c r="E13" s="339" t="s">
        <v>216</v>
      </c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2"/>
      <c r="AN13" s="316">
        <v>26411</v>
      </c>
      <c r="AO13" s="213"/>
      <c r="AP13" s="213"/>
      <c r="AQ13" s="213"/>
      <c r="AR13" s="213" t="s">
        <v>33</v>
      </c>
      <c r="AS13" s="213"/>
      <c r="AT13" s="213"/>
      <c r="AU13" s="213"/>
      <c r="AV13" s="213"/>
      <c r="AW13" s="121">
        <v>1046919.67</v>
      </c>
      <c r="AX13" s="121"/>
      <c r="AY13" s="121"/>
      <c r="AZ13" s="121"/>
      <c r="BA13" s="121"/>
      <c r="BB13" s="121"/>
      <c r="BC13" s="121"/>
      <c r="BD13" s="313">
        <v>1044100</v>
      </c>
      <c r="BE13" s="313"/>
      <c r="BF13" s="313"/>
      <c r="BG13" s="313"/>
      <c r="BH13" s="313"/>
      <c r="BI13" s="313"/>
      <c r="BJ13" s="313"/>
      <c r="BK13" s="313">
        <v>1044100</v>
      </c>
      <c r="BL13" s="313"/>
      <c r="BM13" s="313"/>
      <c r="BN13" s="313"/>
      <c r="BO13" s="313"/>
      <c r="BP13" s="313"/>
      <c r="BQ13" s="313"/>
      <c r="BR13" s="314"/>
      <c r="BS13" s="314"/>
      <c r="BT13" s="314"/>
      <c r="BU13" s="314"/>
      <c r="BV13" s="314"/>
      <c r="BW13" s="314"/>
      <c r="BX13" s="315"/>
    </row>
    <row r="14" spans="1:76" ht="14.25">
      <c r="A14" s="227" t="s">
        <v>197</v>
      </c>
      <c r="B14" s="227"/>
      <c r="C14" s="227"/>
      <c r="D14" s="227"/>
      <c r="E14" s="330" t="s">
        <v>218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2"/>
      <c r="AN14" s="316">
        <v>26412</v>
      </c>
      <c r="AO14" s="213"/>
      <c r="AP14" s="213"/>
      <c r="AQ14" s="213"/>
      <c r="AR14" s="213" t="s">
        <v>33</v>
      </c>
      <c r="AS14" s="213"/>
      <c r="AT14" s="213"/>
      <c r="AU14" s="213"/>
      <c r="AV14" s="213"/>
      <c r="AW14" s="121"/>
      <c r="AX14" s="121"/>
      <c r="AY14" s="121"/>
      <c r="AZ14" s="121"/>
      <c r="BA14" s="121"/>
      <c r="BB14" s="121"/>
      <c r="BC14" s="121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4"/>
      <c r="BS14" s="314"/>
      <c r="BT14" s="314"/>
      <c r="BU14" s="314"/>
      <c r="BV14" s="314"/>
      <c r="BW14" s="314"/>
      <c r="BX14" s="315"/>
    </row>
    <row r="15" spans="1:76" ht="22.5" customHeight="1">
      <c r="A15" s="227" t="s">
        <v>198</v>
      </c>
      <c r="B15" s="227"/>
      <c r="C15" s="227"/>
      <c r="D15" s="227"/>
      <c r="E15" s="336" t="s">
        <v>219</v>
      </c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8"/>
      <c r="AN15" s="316">
        <v>26420</v>
      </c>
      <c r="AO15" s="213"/>
      <c r="AP15" s="213"/>
      <c r="AQ15" s="213"/>
      <c r="AR15" s="213" t="s">
        <v>33</v>
      </c>
      <c r="AS15" s="213"/>
      <c r="AT15" s="213"/>
      <c r="AU15" s="213"/>
      <c r="AV15" s="213"/>
      <c r="AW15" s="121">
        <f>AW16+AW17</f>
        <v>8000</v>
      </c>
      <c r="AX15" s="121"/>
      <c r="AY15" s="121"/>
      <c r="AZ15" s="121"/>
      <c r="BA15" s="121"/>
      <c r="BB15" s="121"/>
      <c r="BC15" s="121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4"/>
      <c r="BS15" s="314"/>
      <c r="BT15" s="314"/>
      <c r="BU15" s="314"/>
      <c r="BV15" s="314"/>
      <c r="BW15" s="314"/>
      <c r="BX15" s="315"/>
    </row>
    <row r="16" spans="1:76" ht="23.25" customHeight="1">
      <c r="A16" s="227" t="s">
        <v>199</v>
      </c>
      <c r="B16" s="227"/>
      <c r="C16" s="227"/>
      <c r="D16" s="227"/>
      <c r="E16" s="339" t="s">
        <v>216</v>
      </c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2"/>
      <c r="AN16" s="316">
        <v>26421</v>
      </c>
      <c r="AO16" s="213"/>
      <c r="AP16" s="213"/>
      <c r="AQ16" s="213"/>
      <c r="AR16" s="213" t="s">
        <v>33</v>
      </c>
      <c r="AS16" s="213"/>
      <c r="AT16" s="213"/>
      <c r="AU16" s="213"/>
      <c r="AV16" s="213"/>
      <c r="AW16" s="121">
        <v>8000</v>
      </c>
      <c r="AX16" s="121"/>
      <c r="AY16" s="121"/>
      <c r="AZ16" s="121"/>
      <c r="BA16" s="121"/>
      <c r="BB16" s="121"/>
      <c r="BC16" s="121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4"/>
      <c r="BS16" s="314"/>
      <c r="BT16" s="314"/>
      <c r="BU16" s="314"/>
      <c r="BV16" s="314"/>
      <c r="BW16" s="314"/>
      <c r="BX16" s="315"/>
    </row>
    <row r="17" spans="1:76" ht="14.25">
      <c r="A17" s="227" t="s">
        <v>200</v>
      </c>
      <c r="B17" s="227"/>
      <c r="C17" s="227"/>
      <c r="D17" s="227"/>
      <c r="E17" s="330" t="s">
        <v>218</v>
      </c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2"/>
      <c r="AN17" s="316">
        <v>26422</v>
      </c>
      <c r="AO17" s="213"/>
      <c r="AP17" s="213"/>
      <c r="AQ17" s="213"/>
      <c r="AR17" s="213" t="s">
        <v>33</v>
      </c>
      <c r="AS17" s="213"/>
      <c r="AT17" s="213"/>
      <c r="AU17" s="213"/>
      <c r="AV17" s="213"/>
      <c r="AW17" s="121"/>
      <c r="AX17" s="121"/>
      <c r="AY17" s="121"/>
      <c r="AZ17" s="121"/>
      <c r="BA17" s="121"/>
      <c r="BB17" s="121"/>
      <c r="BC17" s="121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4"/>
      <c r="BS17" s="314"/>
      <c r="BT17" s="314"/>
      <c r="BU17" s="314"/>
      <c r="BV17" s="314"/>
      <c r="BW17" s="314"/>
      <c r="BX17" s="315"/>
    </row>
    <row r="18" spans="1:76" ht="14.25">
      <c r="A18" s="227" t="s">
        <v>201</v>
      </c>
      <c r="B18" s="227"/>
      <c r="C18" s="227"/>
      <c r="D18" s="227"/>
      <c r="E18" s="340" t="s">
        <v>221</v>
      </c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2"/>
      <c r="AN18" s="316">
        <v>26430</v>
      </c>
      <c r="AO18" s="213"/>
      <c r="AP18" s="213"/>
      <c r="AQ18" s="213"/>
      <c r="AR18" s="213" t="s">
        <v>33</v>
      </c>
      <c r="AS18" s="213"/>
      <c r="AT18" s="213"/>
      <c r="AU18" s="213"/>
      <c r="AV18" s="213"/>
      <c r="AW18" s="121"/>
      <c r="AX18" s="121"/>
      <c r="AY18" s="121"/>
      <c r="AZ18" s="121"/>
      <c r="BA18" s="121"/>
      <c r="BB18" s="121"/>
      <c r="BC18" s="121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4"/>
      <c r="BS18" s="314"/>
      <c r="BT18" s="314"/>
      <c r="BU18" s="314"/>
      <c r="BV18" s="314"/>
      <c r="BW18" s="314"/>
      <c r="BX18" s="315"/>
    </row>
    <row r="19" spans="1:76" ht="12.75">
      <c r="A19" s="227" t="s">
        <v>202</v>
      </c>
      <c r="B19" s="227"/>
      <c r="C19" s="227"/>
      <c r="D19" s="227"/>
      <c r="E19" s="336" t="s">
        <v>220</v>
      </c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8"/>
      <c r="AN19" s="316">
        <v>26440</v>
      </c>
      <c r="AO19" s="213"/>
      <c r="AP19" s="213"/>
      <c r="AQ19" s="213"/>
      <c r="AR19" s="213" t="s">
        <v>33</v>
      </c>
      <c r="AS19" s="213"/>
      <c r="AT19" s="213"/>
      <c r="AU19" s="213"/>
      <c r="AV19" s="213"/>
      <c r="AW19" s="121">
        <f>AW20+AW21</f>
        <v>0</v>
      </c>
      <c r="AX19" s="121"/>
      <c r="AY19" s="121"/>
      <c r="AZ19" s="121"/>
      <c r="BA19" s="121"/>
      <c r="BB19" s="121"/>
      <c r="BC19" s="121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4"/>
      <c r="BS19" s="314"/>
      <c r="BT19" s="314"/>
      <c r="BU19" s="314"/>
      <c r="BV19" s="314"/>
      <c r="BW19" s="314"/>
      <c r="BX19" s="315"/>
    </row>
    <row r="20" spans="1:76" ht="24.75" customHeight="1">
      <c r="A20" s="227" t="s">
        <v>203</v>
      </c>
      <c r="B20" s="227"/>
      <c r="C20" s="227"/>
      <c r="D20" s="227"/>
      <c r="E20" s="339" t="s">
        <v>216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2"/>
      <c r="AN20" s="316">
        <v>26441</v>
      </c>
      <c r="AO20" s="213"/>
      <c r="AP20" s="213"/>
      <c r="AQ20" s="213"/>
      <c r="AR20" s="213" t="s">
        <v>33</v>
      </c>
      <c r="AS20" s="213"/>
      <c r="AT20" s="213"/>
      <c r="AU20" s="213"/>
      <c r="AV20" s="213"/>
      <c r="AW20" s="121"/>
      <c r="AX20" s="121"/>
      <c r="AY20" s="121"/>
      <c r="AZ20" s="121"/>
      <c r="BA20" s="121"/>
      <c r="BB20" s="121"/>
      <c r="BC20" s="121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4"/>
      <c r="BS20" s="314"/>
      <c r="BT20" s="314"/>
      <c r="BU20" s="314"/>
      <c r="BV20" s="314"/>
      <c r="BW20" s="314"/>
      <c r="BX20" s="315"/>
    </row>
    <row r="21" spans="1:76" ht="14.25">
      <c r="A21" s="227" t="s">
        <v>204</v>
      </c>
      <c r="B21" s="227"/>
      <c r="C21" s="227"/>
      <c r="D21" s="227"/>
      <c r="E21" s="330" t="s">
        <v>218</v>
      </c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2"/>
      <c r="AN21" s="316">
        <v>26442</v>
      </c>
      <c r="AO21" s="213"/>
      <c r="AP21" s="213"/>
      <c r="AQ21" s="213"/>
      <c r="AR21" s="213" t="s">
        <v>33</v>
      </c>
      <c r="AS21" s="213"/>
      <c r="AT21" s="213"/>
      <c r="AU21" s="213"/>
      <c r="AV21" s="213"/>
      <c r="AW21" s="121"/>
      <c r="AX21" s="121"/>
      <c r="AY21" s="121"/>
      <c r="AZ21" s="121"/>
      <c r="BA21" s="121"/>
      <c r="BB21" s="121"/>
      <c r="BC21" s="121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4"/>
      <c r="BS21" s="314"/>
      <c r="BT21" s="314"/>
      <c r="BU21" s="314"/>
      <c r="BV21" s="314"/>
      <c r="BW21" s="314"/>
      <c r="BX21" s="315"/>
    </row>
    <row r="22" spans="1:76" ht="12.75">
      <c r="A22" s="213" t="s">
        <v>205</v>
      </c>
      <c r="B22" s="213"/>
      <c r="C22" s="213"/>
      <c r="D22" s="213"/>
      <c r="E22" s="336" t="s">
        <v>222</v>
      </c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8"/>
      <c r="AN22" s="316">
        <v>26450</v>
      </c>
      <c r="AO22" s="213"/>
      <c r="AP22" s="213"/>
      <c r="AQ22" s="213"/>
      <c r="AR22" s="213" t="s">
        <v>33</v>
      </c>
      <c r="AS22" s="213"/>
      <c r="AT22" s="213"/>
      <c r="AU22" s="213"/>
      <c r="AV22" s="213"/>
      <c r="AW22" s="121">
        <f>AW23</f>
        <v>266468.19</v>
      </c>
      <c r="AX22" s="121"/>
      <c r="AY22" s="121"/>
      <c r="AZ22" s="121"/>
      <c r="BA22" s="121"/>
      <c r="BB22" s="121"/>
      <c r="BC22" s="121"/>
      <c r="BD22" s="121">
        <v>452781.74</v>
      </c>
      <c r="BE22" s="121"/>
      <c r="BF22" s="121"/>
      <c r="BG22" s="121"/>
      <c r="BH22" s="121"/>
      <c r="BI22" s="121"/>
      <c r="BJ22" s="121"/>
      <c r="BK22" s="121">
        <v>452781.74</v>
      </c>
      <c r="BL22" s="121"/>
      <c r="BM22" s="121"/>
      <c r="BN22" s="121"/>
      <c r="BO22" s="121"/>
      <c r="BP22" s="121"/>
      <c r="BQ22" s="121"/>
      <c r="BR22" s="122"/>
      <c r="BS22" s="122"/>
      <c r="BT22" s="122"/>
      <c r="BU22" s="122"/>
      <c r="BV22" s="122"/>
      <c r="BW22" s="122"/>
      <c r="BX22" s="123"/>
    </row>
    <row r="23" spans="1:76" ht="24" customHeight="1">
      <c r="A23" s="320" t="s">
        <v>206</v>
      </c>
      <c r="B23" s="320"/>
      <c r="C23" s="320"/>
      <c r="D23" s="320"/>
      <c r="E23" s="333" t="s">
        <v>216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5"/>
      <c r="AN23" s="324">
        <v>26451</v>
      </c>
      <c r="AO23" s="325"/>
      <c r="AP23" s="325"/>
      <c r="AQ23" s="325"/>
      <c r="AR23" s="325" t="s">
        <v>33</v>
      </c>
      <c r="AS23" s="325"/>
      <c r="AT23" s="325"/>
      <c r="AU23" s="325"/>
      <c r="AV23" s="325"/>
      <c r="AW23" s="121">
        <v>266468.19</v>
      </c>
      <c r="AX23" s="121"/>
      <c r="AY23" s="121"/>
      <c r="AZ23" s="121"/>
      <c r="BA23" s="121"/>
      <c r="BB23" s="121"/>
      <c r="BC23" s="121"/>
      <c r="BD23" s="121">
        <f>BD22</f>
        <v>452781.74</v>
      </c>
      <c r="BE23" s="121"/>
      <c r="BF23" s="121"/>
      <c r="BG23" s="121"/>
      <c r="BH23" s="121"/>
      <c r="BI23" s="121"/>
      <c r="BJ23" s="121"/>
      <c r="BK23" s="121">
        <f>BK22</f>
        <v>452781.74</v>
      </c>
      <c r="BL23" s="121"/>
      <c r="BM23" s="121"/>
      <c r="BN23" s="121"/>
      <c r="BO23" s="121"/>
      <c r="BP23" s="121"/>
      <c r="BQ23" s="121"/>
      <c r="BR23" s="328"/>
      <c r="BS23" s="328"/>
      <c r="BT23" s="328"/>
      <c r="BU23" s="328"/>
      <c r="BV23" s="328"/>
      <c r="BW23" s="328"/>
      <c r="BX23" s="329"/>
    </row>
    <row r="24" spans="1:76" ht="12.75">
      <c r="A24" s="213" t="s">
        <v>207</v>
      </c>
      <c r="B24" s="213"/>
      <c r="C24" s="213"/>
      <c r="D24" s="213"/>
      <c r="E24" s="330" t="s">
        <v>217</v>
      </c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2"/>
      <c r="AN24" s="316">
        <v>26452</v>
      </c>
      <c r="AO24" s="213"/>
      <c r="AP24" s="213"/>
      <c r="AQ24" s="213"/>
      <c r="AR24" s="213" t="s">
        <v>33</v>
      </c>
      <c r="AS24" s="213"/>
      <c r="AT24" s="213"/>
      <c r="AU24" s="213"/>
      <c r="AV24" s="213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2"/>
      <c r="BS24" s="122"/>
      <c r="BT24" s="122"/>
      <c r="BU24" s="122"/>
      <c r="BV24" s="122"/>
      <c r="BW24" s="122"/>
      <c r="BX24" s="123"/>
    </row>
    <row r="25" spans="1:76" ht="36" customHeight="1">
      <c r="A25" s="320" t="s">
        <v>208</v>
      </c>
      <c r="B25" s="320"/>
      <c r="C25" s="320"/>
      <c r="D25" s="320"/>
      <c r="E25" s="321" t="s">
        <v>223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3"/>
      <c r="AN25" s="324">
        <v>26500</v>
      </c>
      <c r="AO25" s="325"/>
      <c r="AP25" s="325"/>
      <c r="AQ25" s="325"/>
      <c r="AR25" s="325" t="s">
        <v>33</v>
      </c>
      <c r="AS25" s="325"/>
      <c r="AT25" s="325"/>
      <c r="AU25" s="325"/>
      <c r="AV25" s="325"/>
      <c r="AW25" s="326">
        <f>AW11</f>
        <v>1321387.8599999999</v>
      </c>
      <c r="AX25" s="326"/>
      <c r="AY25" s="326"/>
      <c r="AZ25" s="326"/>
      <c r="BA25" s="326"/>
      <c r="BB25" s="326"/>
      <c r="BC25" s="326"/>
      <c r="BD25" s="327">
        <f>BD22+BD12</f>
        <v>1496881.74</v>
      </c>
      <c r="BE25" s="327"/>
      <c r="BF25" s="327"/>
      <c r="BG25" s="327"/>
      <c r="BH25" s="327"/>
      <c r="BI25" s="327"/>
      <c r="BJ25" s="327"/>
      <c r="BK25" s="327">
        <f>BK22+BK12</f>
        <v>1496881.74</v>
      </c>
      <c r="BL25" s="327"/>
      <c r="BM25" s="327"/>
      <c r="BN25" s="327"/>
      <c r="BO25" s="327"/>
      <c r="BP25" s="327"/>
      <c r="BQ25" s="327"/>
      <c r="BR25" s="328"/>
      <c r="BS25" s="328"/>
      <c r="BT25" s="328"/>
      <c r="BU25" s="328"/>
      <c r="BV25" s="328"/>
      <c r="BW25" s="328"/>
      <c r="BX25" s="329"/>
    </row>
    <row r="26" spans="1:76" ht="12.75">
      <c r="A26" s="227"/>
      <c r="B26" s="227"/>
      <c r="C26" s="227"/>
      <c r="D26" s="227"/>
      <c r="E26" s="317" t="s">
        <v>268</v>
      </c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9"/>
      <c r="AN26" s="316">
        <v>26510</v>
      </c>
      <c r="AO26" s="213"/>
      <c r="AP26" s="213"/>
      <c r="AQ26" s="213"/>
      <c r="AR26" s="213"/>
      <c r="AS26" s="213"/>
      <c r="AT26" s="213"/>
      <c r="AU26" s="213"/>
      <c r="AV26" s="213"/>
      <c r="AW26" s="121">
        <f>AW25</f>
        <v>1321387.8599999999</v>
      </c>
      <c r="AX26" s="121"/>
      <c r="AY26" s="121"/>
      <c r="AZ26" s="121"/>
      <c r="BA26" s="121"/>
      <c r="BB26" s="121"/>
      <c r="BC26" s="121"/>
      <c r="BD26" s="313">
        <f>BD25</f>
        <v>1496881.74</v>
      </c>
      <c r="BE26" s="313"/>
      <c r="BF26" s="313"/>
      <c r="BG26" s="313"/>
      <c r="BH26" s="313"/>
      <c r="BI26" s="313"/>
      <c r="BJ26" s="313"/>
      <c r="BK26" s="313">
        <f>BK25</f>
        <v>1496881.74</v>
      </c>
      <c r="BL26" s="313"/>
      <c r="BM26" s="313"/>
      <c r="BN26" s="313"/>
      <c r="BO26" s="313"/>
      <c r="BP26" s="313"/>
      <c r="BQ26" s="313"/>
      <c r="BR26" s="314"/>
      <c r="BS26" s="314"/>
      <c r="BT26" s="314"/>
      <c r="BU26" s="314"/>
      <c r="BV26" s="314"/>
      <c r="BW26" s="314"/>
      <c r="BX26" s="315"/>
    </row>
    <row r="27" spans="1:76" ht="35.25" customHeight="1">
      <c r="A27" s="227" t="s">
        <v>209</v>
      </c>
      <c r="B27" s="227"/>
      <c r="C27" s="227"/>
      <c r="D27" s="227"/>
      <c r="E27" s="307" t="s">
        <v>225</v>
      </c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9"/>
      <c r="AN27" s="316">
        <v>26600</v>
      </c>
      <c r="AO27" s="213"/>
      <c r="AP27" s="213"/>
      <c r="AQ27" s="213"/>
      <c r="AR27" s="213" t="s">
        <v>33</v>
      </c>
      <c r="AS27" s="213"/>
      <c r="AT27" s="213"/>
      <c r="AU27" s="213"/>
      <c r="AV27" s="213"/>
      <c r="AW27" s="121"/>
      <c r="AX27" s="121"/>
      <c r="AY27" s="121"/>
      <c r="AZ27" s="121"/>
      <c r="BA27" s="121"/>
      <c r="BB27" s="121"/>
      <c r="BC27" s="121"/>
      <c r="BD27" s="313"/>
      <c r="BE27" s="313"/>
      <c r="BF27" s="313"/>
      <c r="BG27" s="313"/>
      <c r="BH27" s="313"/>
      <c r="BI27" s="313"/>
      <c r="BJ27" s="313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5"/>
    </row>
    <row r="28" spans="1:76" ht="13.5" thickBot="1">
      <c r="A28" s="213"/>
      <c r="B28" s="213"/>
      <c r="C28" s="213"/>
      <c r="D28" s="213"/>
      <c r="E28" s="307" t="s">
        <v>224</v>
      </c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9"/>
      <c r="AN28" s="310">
        <v>26610</v>
      </c>
      <c r="AO28" s="311"/>
      <c r="AP28" s="311"/>
      <c r="AQ28" s="311"/>
      <c r="AR28" s="311"/>
      <c r="AS28" s="311"/>
      <c r="AT28" s="311"/>
      <c r="AU28" s="311"/>
      <c r="AV28" s="311"/>
      <c r="AW28" s="312"/>
      <c r="AX28" s="312"/>
      <c r="AY28" s="312"/>
      <c r="AZ28" s="312"/>
      <c r="BA28" s="312"/>
      <c r="BB28" s="312"/>
      <c r="BC28" s="312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300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78" t="s">
        <v>229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79" t="s">
        <v>228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19"/>
      <c r="V31" s="19"/>
      <c r="W31" s="269" t="s">
        <v>252</v>
      </c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6"/>
      <c r="AI31" s="269"/>
      <c r="AJ31" s="269"/>
      <c r="AK31" s="269"/>
      <c r="AL31" s="269"/>
      <c r="AM31" s="269"/>
      <c r="AN31" s="269"/>
      <c r="AO31" s="269"/>
      <c r="AP31" s="269"/>
      <c r="AQ31" s="269"/>
      <c r="AR31" s="20"/>
      <c r="AS31" s="269" t="s">
        <v>253</v>
      </c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274" t="s">
        <v>226</v>
      </c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3"/>
      <c r="AI32" s="274" t="s">
        <v>56</v>
      </c>
      <c r="AJ32" s="274"/>
      <c r="AK32" s="274"/>
      <c r="AL32" s="274"/>
      <c r="AM32" s="274"/>
      <c r="AN32" s="274"/>
      <c r="AO32" s="274"/>
      <c r="AP32" s="274"/>
      <c r="AQ32" s="274"/>
      <c r="AR32" s="22"/>
      <c r="AS32" s="274" t="s">
        <v>57</v>
      </c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3.5">
      <c r="A34" s="21" t="s">
        <v>227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80" t="s">
        <v>254</v>
      </c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24"/>
      <c r="X34" s="380" t="s">
        <v>255</v>
      </c>
      <c r="Y34" s="380"/>
      <c r="Z34" s="380"/>
      <c r="AA34" s="380"/>
      <c r="AB34" s="380"/>
      <c r="AC34" s="380"/>
      <c r="AD34" s="380"/>
      <c r="AE34" s="380"/>
      <c r="AF34" s="380"/>
      <c r="AG34" s="55"/>
      <c r="AH34" s="55"/>
      <c r="AI34" s="55"/>
      <c r="AJ34" s="55"/>
      <c r="AK34" s="55"/>
      <c r="AL34" s="55"/>
      <c r="AM34" s="55"/>
      <c r="AN34" s="55"/>
      <c r="AO34" s="23"/>
      <c r="AQ34" t="s">
        <v>267</v>
      </c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274" t="s">
        <v>226</v>
      </c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3"/>
      <c r="X35" s="274" t="s">
        <v>230</v>
      </c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3"/>
      <c r="AP35" s="274" t="s">
        <v>231</v>
      </c>
      <c r="AQ35" s="274"/>
      <c r="AR35" s="274"/>
      <c r="AS35" s="274"/>
      <c r="AT35" s="274"/>
      <c r="AU35" s="274"/>
      <c r="AV35" s="274"/>
      <c r="AW35" s="274"/>
      <c r="AX35" s="274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58</v>
      </c>
      <c r="B37" s="233"/>
      <c r="C37" s="233"/>
      <c r="D37" t="s">
        <v>58</v>
      </c>
      <c r="E37" s="233"/>
      <c r="F37" s="233"/>
      <c r="G37" s="233"/>
      <c r="H37" s="233"/>
      <c r="I37" s="233"/>
      <c r="J37" s="233"/>
      <c r="K37" s="233"/>
      <c r="L37" s="233"/>
      <c r="M37" s="273">
        <v>20</v>
      </c>
      <c r="N37" s="273"/>
      <c r="O37" s="233"/>
      <c r="P37" s="233"/>
      <c r="Q37" t="s">
        <v>59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372" t="s">
        <v>256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4"/>
      <c r="BQ40" s="9"/>
      <c r="BR40" s="9"/>
      <c r="BS40" s="9"/>
      <c r="BT40" s="9"/>
      <c r="BU40" s="9"/>
    </row>
    <row r="41" spans="1:77" ht="10.5" customHeight="1">
      <c r="A41" s="375" t="s">
        <v>233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7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3.5">
      <c r="A42" s="362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17"/>
      <c r="S42" s="17"/>
      <c r="T42" s="17"/>
      <c r="U42" s="17"/>
      <c r="V42" s="17"/>
      <c r="W42" s="366" t="s">
        <v>257</v>
      </c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8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364" t="s">
        <v>56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8"/>
      <c r="S43" s="8"/>
      <c r="T43" s="8"/>
      <c r="U43" s="8"/>
      <c r="V43" s="8"/>
      <c r="W43" s="369" t="s">
        <v>57</v>
      </c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1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58</v>
      </c>
      <c r="B45" s="233"/>
      <c r="C45" s="233"/>
      <c r="D45" s="2" t="s">
        <v>58</v>
      </c>
      <c r="E45" s="233"/>
      <c r="F45" s="233"/>
      <c r="G45" s="233"/>
      <c r="H45" s="233"/>
      <c r="I45" s="233"/>
      <c r="J45" s="233"/>
      <c r="K45" s="233"/>
      <c r="L45" s="233"/>
      <c r="M45" s="361">
        <v>20</v>
      </c>
      <c r="N45" s="361"/>
      <c r="O45" s="233"/>
      <c r="P45" s="233"/>
      <c r="Q45" s="2" t="s">
        <v>59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178"/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9"/>
      <c r="BO48" s="359"/>
      <c r="BP48" s="359"/>
      <c r="BQ48" s="359"/>
      <c r="BR48" s="359"/>
      <c r="BS48" s="359"/>
      <c r="BT48" s="359"/>
      <c r="BU48" s="359"/>
      <c r="BV48" s="359"/>
      <c r="BW48" s="359"/>
      <c r="BX48" s="359"/>
    </row>
    <row r="49" spans="1:76" ht="68.25" customHeight="1">
      <c r="A49" s="178"/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  <c r="AT49" s="359"/>
      <c r="AU49" s="359"/>
      <c r="AV49" s="359"/>
      <c r="AW49" s="359"/>
      <c r="AX49" s="359"/>
      <c r="AY49" s="359"/>
      <c r="AZ49" s="359"/>
      <c r="BA49" s="359"/>
      <c r="BB49" s="359"/>
      <c r="BC49" s="359"/>
      <c r="BD49" s="359"/>
      <c r="BE49" s="359"/>
      <c r="BF49" s="359"/>
      <c r="BG49" s="359"/>
      <c r="BH49" s="359"/>
      <c r="BI49" s="359"/>
      <c r="BJ49" s="359"/>
      <c r="BK49" s="359"/>
      <c r="BL49" s="359"/>
      <c r="BM49" s="359"/>
      <c r="BN49" s="359"/>
      <c r="BO49" s="359"/>
      <c r="BP49" s="359"/>
      <c r="BQ49" s="359"/>
      <c r="BR49" s="359"/>
      <c r="BS49" s="359"/>
      <c r="BT49" s="359"/>
      <c r="BU49" s="359"/>
      <c r="BV49" s="359"/>
      <c r="BW49" s="359"/>
      <c r="BX49" s="359"/>
    </row>
    <row r="50" spans="1:76" ht="24.75" customHeight="1">
      <c r="A50" s="178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</row>
    <row r="51" spans="1:76" ht="12.75">
      <c r="A51" s="178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359"/>
      <c r="AZ51" s="359"/>
      <c r="BA51" s="359"/>
      <c r="BB51" s="359"/>
      <c r="BC51" s="359"/>
      <c r="BD51" s="359"/>
      <c r="BE51" s="359"/>
      <c r="BF51" s="359"/>
      <c r="BG51" s="359"/>
      <c r="BH51" s="359"/>
      <c r="BI51" s="359"/>
      <c r="BJ51" s="359"/>
      <c r="BK51" s="359"/>
      <c r="BL51" s="359"/>
      <c r="BM51" s="359"/>
      <c r="BN51" s="359"/>
      <c r="BO51" s="359"/>
      <c r="BP51" s="359"/>
      <c r="BQ51" s="359"/>
      <c r="BR51" s="359"/>
      <c r="BS51" s="359"/>
      <c r="BT51" s="359"/>
      <c r="BU51" s="359"/>
      <c r="BV51" s="359"/>
      <c r="BW51" s="359"/>
      <c r="BX51" s="359"/>
    </row>
    <row r="52" spans="1:76" ht="12.75">
      <c r="A52" s="178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  <c r="BF52" s="359"/>
      <c r="BG52" s="359"/>
      <c r="BH52" s="359"/>
      <c r="BI52" s="359"/>
      <c r="BJ52" s="359"/>
      <c r="BK52" s="359"/>
      <c r="BL52" s="359"/>
      <c r="BM52" s="359"/>
      <c r="BN52" s="359"/>
      <c r="BO52" s="359"/>
      <c r="BP52" s="359"/>
      <c r="BQ52" s="359"/>
      <c r="BR52" s="359"/>
      <c r="BS52" s="359"/>
      <c r="BT52" s="359"/>
      <c r="BU52" s="359"/>
      <c r="BV52" s="359"/>
      <c r="BW52" s="359"/>
      <c r="BX52" s="359"/>
    </row>
    <row r="53" spans="1:76" ht="12" customHeight="1">
      <c r="A53" s="178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59"/>
      <c r="BP53" s="359"/>
      <c r="BQ53" s="359"/>
      <c r="BR53" s="359"/>
      <c r="BS53" s="359"/>
      <c r="BT53" s="359"/>
      <c r="BU53" s="359"/>
      <c r="BV53" s="359"/>
      <c r="BW53" s="359"/>
      <c r="BX53" s="359"/>
    </row>
    <row r="54" spans="1:76" ht="26.25" customHeight="1">
      <c r="A54" s="178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59"/>
      <c r="BR54" s="359"/>
      <c r="BS54" s="359"/>
      <c r="BT54" s="359"/>
      <c r="BU54" s="359"/>
      <c r="BV54" s="359"/>
      <c r="BW54" s="359"/>
      <c r="BX54" s="359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7">
    <mergeCell ref="X34:AF34"/>
    <mergeCell ref="E37:L37"/>
    <mergeCell ref="M37:N37"/>
    <mergeCell ref="O37:P37"/>
    <mergeCell ref="X35:AN35"/>
    <mergeCell ref="L34:V34"/>
    <mergeCell ref="L35:V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42:Q42"/>
    <mergeCell ref="A43:Q43"/>
    <mergeCell ref="W42:AV42"/>
    <mergeCell ref="W43:AV43"/>
    <mergeCell ref="AP35:AX35"/>
    <mergeCell ref="A40:AV40"/>
    <mergeCell ref="A41:AV41"/>
    <mergeCell ref="B37:C37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9">
      <selection activeCell="I22" sqref="I22"/>
    </sheetView>
  </sheetViews>
  <sheetFormatPr defaultColWidth="9.33203125" defaultRowHeight="12.75"/>
  <cols>
    <col min="1" max="1" width="22" style="0" customWidth="1"/>
    <col min="5" max="5" width="17.33203125" style="0" customWidth="1"/>
    <col min="6" max="6" width="20" style="0" customWidth="1"/>
    <col min="7" max="7" width="19.16015625" style="0" customWidth="1"/>
    <col min="9" max="9" width="21.5" style="0" customWidth="1"/>
  </cols>
  <sheetData>
    <row r="1" spans="6:9" ht="12.75">
      <c r="F1" s="385" t="s">
        <v>306</v>
      </c>
      <c r="G1" s="385"/>
      <c r="H1" s="385"/>
      <c r="I1" s="385"/>
    </row>
    <row r="2" spans="6:9" ht="12.75">
      <c r="F2" s="386" t="s">
        <v>293</v>
      </c>
      <c r="G2" s="386"/>
      <c r="H2" s="386"/>
      <c r="I2" s="386"/>
    </row>
    <row r="4" spans="1:9" ht="32.25" customHeight="1">
      <c r="A4" s="387" t="s">
        <v>294</v>
      </c>
      <c r="B4" s="387"/>
      <c r="C4" s="387"/>
      <c r="D4" s="387"/>
      <c r="E4" s="387"/>
      <c r="F4" s="387"/>
      <c r="G4" s="87"/>
      <c r="H4" s="88"/>
      <c r="I4" s="89" t="s">
        <v>295</v>
      </c>
    </row>
    <row r="5" spans="1:9" ht="15">
      <c r="A5" s="90"/>
      <c r="B5" s="90"/>
      <c r="C5" s="90"/>
      <c r="D5" s="90"/>
      <c r="E5" s="90"/>
      <c r="F5" s="90"/>
      <c r="G5" s="91"/>
      <c r="H5" s="92" t="s">
        <v>6</v>
      </c>
      <c r="I5" s="93"/>
    </row>
    <row r="6" spans="1:9" ht="31.5" customHeight="1">
      <c r="A6" s="389" t="s">
        <v>296</v>
      </c>
      <c r="B6" s="389"/>
      <c r="C6" s="389"/>
      <c r="D6" s="94"/>
      <c r="E6" s="388" t="s">
        <v>297</v>
      </c>
      <c r="F6" s="388"/>
      <c r="G6" s="388"/>
      <c r="H6" s="95" t="s">
        <v>298</v>
      </c>
      <c r="I6" s="96" t="s">
        <v>266</v>
      </c>
    </row>
    <row r="7" spans="1:9" ht="45" customHeight="1">
      <c r="A7" s="389" t="s">
        <v>299</v>
      </c>
      <c r="B7" s="389"/>
      <c r="C7" s="389"/>
      <c r="D7" s="94"/>
      <c r="E7" s="390" t="s">
        <v>300</v>
      </c>
      <c r="F7" s="390"/>
      <c r="G7" s="390"/>
      <c r="H7" s="97" t="s">
        <v>301</v>
      </c>
      <c r="I7" s="98"/>
    </row>
    <row r="8" spans="1:9" ht="34.5" customHeight="1">
      <c r="A8" s="389" t="s">
        <v>302</v>
      </c>
      <c r="B8" s="389"/>
      <c r="C8" s="389"/>
      <c r="D8" s="94"/>
      <c r="E8" s="391"/>
      <c r="F8" s="391"/>
      <c r="G8" s="391"/>
      <c r="H8" s="97" t="s">
        <v>303</v>
      </c>
      <c r="I8" s="99" t="s">
        <v>304</v>
      </c>
    </row>
    <row r="9" spans="1:9" ht="15">
      <c r="A9" s="389" t="s">
        <v>305</v>
      </c>
      <c r="B9" s="389"/>
      <c r="C9" s="100"/>
      <c r="D9" s="100"/>
      <c r="E9" s="101"/>
      <c r="F9" s="101"/>
      <c r="G9" s="101"/>
      <c r="H9" s="92" t="s">
        <v>11</v>
      </c>
      <c r="I9" s="102">
        <v>383</v>
      </c>
    </row>
    <row r="10" spans="1:9" ht="72">
      <c r="A10" s="56" t="s">
        <v>270</v>
      </c>
      <c r="B10" s="57" t="s">
        <v>271</v>
      </c>
      <c r="C10" s="58" t="s">
        <v>272</v>
      </c>
      <c r="D10" s="58" t="s">
        <v>273</v>
      </c>
      <c r="E10" s="56" t="s">
        <v>274</v>
      </c>
      <c r="F10" s="56" t="s">
        <v>275</v>
      </c>
      <c r="G10" s="56" t="s">
        <v>276</v>
      </c>
      <c r="H10" s="392" t="s">
        <v>277</v>
      </c>
      <c r="I10" s="392"/>
    </row>
    <row r="11" spans="1:9" ht="12.75">
      <c r="A11" s="393" t="s">
        <v>278</v>
      </c>
      <c r="B11" s="393"/>
      <c r="C11" s="393"/>
      <c r="D11" s="59"/>
      <c r="E11" s="60">
        <v>60852.12</v>
      </c>
      <c r="F11" s="60"/>
      <c r="G11" s="60"/>
      <c r="H11" s="396"/>
      <c r="I11" s="396"/>
    </row>
    <row r="12" spans="1:9" ht="12.75" customHeight="1">
      <c r="A12" s="397" t="s">
        <v>279</v>
      </c>
      <c r="B12" s="397"/>
      <c r="C12" s="397"/>
      <c r="D12" s="61"/>
      <c r="E12" s="62">
        <f>E13+E14+E15</f>
        <v>266028.94</v>
      </c>
      <c r="F12" s="62">
        <f>F13+F15+F16+F17</f>
        <v>0</v>
      </c>
      <c r="G12" s="62">
        <f>G13+G14+G15</f>
        <v>266028.94</v>
      </c>
      <c r="H12" s="398"/>
      <c r="I12" s="398"/>
    </row>
    <row r="13" spans="1:9" ht="26.25" customHeight="1">
      <c r="A13" s="64" t="s">
        <v>280</v>
      </c>
      <c r="B13" s="64" t="s">
        <v>34</v>
      </c>
      <c r="C13" s="64" t="s">
        <v>33</v>
      </c>
      <c r="D13" s="64" t="s">
        <v>281</v>
      </c>
      <c r="E13" s="65">
        <v>127089.34</v>
      </c>
      <c r="F13" s="65"/>
      <c r="G13" s="65">
        <f>E13+F13</f>
        <v>127089.34</v>
      </c>
      <c r="H13" s="382" t="s">
        <v>282</v>
      </c>
      <c r="I13" s="383"/>
    </row>
    <row r="14" spans="1:9" ht="39">
      <c r="A14" s="64" t="s">
        <v>251</v>
      </c>
      <c r="B14" s="64" t="s">
        <v>36</v>
      </c>
      <c r="C14" s="64"/>
      <c r="D14" s="64" t="s">
        <v>281</v>
      </c>
      <c r="E14" s="65">
        <v>177739.6</v>
      </c>
      <c r="F14" s="65"/>
      <c r="G14" s="65">
        <f>E14+F14</f>
        <v>177739.6</v>
      </c>
      <c r="H14" s="66"/>
      <c r="I14" s="67"/>
    </row>
    <row r="15" spans="1:9" ht="12.75">
      <c r="A15" s="68" t="s">
        <v>283</v>
      </c>
      <c r="B15" s="64" t="s">
        <v>70</v>
      </c>
      <c r="C15" s="64" t="s">
        <v>33</v>
      </c>
      <c r="D15" s="64" t="s">
        <v>281</v>
      </c>
      <c r="E15" s="65">
        <v>-38800</v>
      </c>
      <c r="F15" s="65"/>
      <c r="G15" s="65">
        <f>E15+F15</f>
        <v>-38800</v>
      </c>
      <c r="H15" s="394" t="s">
        <v>284</v>
      </c>
      <c r="I15" s="395"/>
    </row>
    <row r="16" spans="1:9" ht="12.75">
      <c r="A16" s="64"/>
      <c r="B16" s="64"/>
      <c r="C16" s="64" t="s">
        <v>33</v>
      </c>
      <c r="D16" s="64"/>
      <c r="E16" s="65"/>
      <c r="F16" s="65">
        <v>0</v>
      </c>
      <c r="G16" s="65"/>
      <c r="H16" s="66"/>
      <c r="I16" s="69"/>
    </row>
    <row r="17" spans="1:9" ht="27" customHeight="1">
      <c r="A17" s="64"/>
      <c r="B17" s="64"/>
      <c r="C17" s="64" t="s">
        <v>33</v>
      </c>
      <c r="D17" s="64"/>
      <c r="E17" s="65"/>
      <c r="F17" s="65">
        <v>0</v>
      </c>
      <c r="G17" s="65"/>
      <c r="H17" s="384"/>
      <c r="I17" s="384"/>
    </row>
    <row r="18" spans="1:9" ht="12.75">
      <c r="A18" s="393" t="s">
        <v>285</v>
      </c>
      <c r="B18" s="393"/>
      <c r="C18" s="393"/>
      <c r="D18" s="59"/>
      <c r="E18" s="62">
        <f>E19+E22</f>
        <v>326881.06</v>
      </c>
      <c r="F18" s="62">
        <f>F20+F21+F27+F28+F26</f>
        <v>0</v>
      </c>
      <c r="G18" s="62">
        <f>G20+G21+G23+G24+G25+G26+G27+G28</f>
        <v>326881.06</v>
      </c>
      <c r="H18" s="398"/>
      <c r="I18" s="398"/>
    </row>
    <row r="19" spans="1:9" ht="30.75" customHeight="1">
      <c r="A19" s="109" t="s">
        <v>307</v>
      </c>
      <c r="B19" s="109"/>
      <c r="C19" s="109"/>
      <c r="D19" s="109"/>
      <c r="E19" s="110">
        <f>E20+E21</f>
        <v>41734.25</v>
      </c>
      <c r="F19" s="110">
        <f>F20+F21</f>
        <v>1438.91</v>
      </c>
      <c r="G19" s="110">
        <f>G20+G21</f>
        <v>43173.16</v>
      </c>
      <c r="H19" s="63"/>
      <c r="I19" s="63"/>
    </row>
    <row r="20" spans="1:9" ht="33.75" customHeight="1">
      <c r="A20" s="70" t="s">
        <v>286</v>
      </c>
      <c r="B20" s="64" t="s">
        <v>33</v>
      </c>
      <c r="C20" s="71">
        <v>111</v>
      </c>
      <c r="D20" s="64" t="s">
        <v>281</v>
      </c>
      <c r="E20" s="72">
        <v>32053.96</v>
      </c>
      <c r="F20" s="72">
        <v>1105.15</v>
      </c>
      <c r="G20" s="65">
        <f aca="true" t="shared" si="0" ref="G20:G28">E20+F20</f>
        <v>33159.11</v>
      </c>
      <c r="H20" s="384"/>
      <c r="I20" s="384"/>
    </row>
    <row r="21" spans="1:9" ht="31.5" customHeight="1">
      <c r="A21" s="70" t="s">
        <v>287</v>
      </c>
      <c r="B21" s="64" t="s">
        <v>33</v>
      </c>
      <c r="C21" s="71">
        <v>119</v>
      </c>
      <c r="D21" s="64" t="s">
        <v>281</v>
      </c>
      <c r="E21" s="72">
        <v>9680.29</v>
      </c>
      <c r="F21" s="72">
        <v>333.76</v>
      </c>
      <c r="G21" s="65">
        <f t="shared" si="0"/>
        <v>10014.050000000001</v>
      </c>
      <c r="H21" s="384"/>
      <c r="I21" s="384"/>
    </row>
    <row r="22" spans="1:9" ht="31.5" customHeight="1">
      <c r="A22" s="103" t="s">
        <v>308</v>
      </c>
      <c r="B22" s="104"/>
      <c r="C22" s="105"/>
      <c r="D22" s="104"/>
      <c r="E22" s="106">
        <f>E23+E24+E25+E26+E27+E28</f>
        <v>285146.81</v>
      </c>
      <c r="F22" s="106">
        <f>F23+F24+F25+F26+F27+F28</f>
        <v>-1438.91</v>
      </c>
      <c r="G22" s="106">
        <f>G23+G24+G25+G26+G27+G28</f>
        <v>283707.89999999997</v>
      </c>
      <c r="H22" s="107"/>
      <c r="I22" s="108"/>
    </row>
    <row r="23" spans="1:9" ht="13.5">
      <c r="A23" s="70" t="s">
        <v>245</v>
      </c>
      <c r="B23" s="64"/>
      <c r="C23" s="71">
        <v>244</v>
      </c>
      <c r="D23" s="64" t="s">
        <v>281</v>
      </c>
      <c r="E23" s="72">
        <v>311.99</v>
      </c>
      <c r="F23" s="72"/>
      <c r="G23" s="65">
        <f t="shared" si="0"/>
        <v>311.99</v>
      </c>
      <c r="H23" s="66"/>
      <c r="I23" s="67"/>
    </row>
    <row r="24" spans="1:9" ht="13.5">
      <c r="A24" s="70" t="s">
        <v>246</v>
      </c>
      <c r="B24" s="64"/>
      <c r="C24" s="71">
        <v>244</v>
      </c>
      <c r="D24" s="64" t="s">
        <v>281</v>
      </c>
      <c r="E24" s="72">
        <v>166983.22</v>
      </c>
      <c r="F24" s="72"/>
      <c r="G24" s="65">
        <f t="shared" si="0"/>
        <v>166983.22</v>
      </c>
      <c r="H24" s="66"/>
      <c r="I24" s="67"/>
    </row>
    <row r="25" spans="1:9" ht="26.25">
      <c r="A25" s="70" t="s">
        <v>247</v>
      </c>
      <c r="B25" s="64"/>
      <c r="C25" s="71">
        <v>244</v>
      </c>
      <c r="D25" s="64" t="s">
        <v>281</v>
      </c>
      <c r="E25" s="72">
        <v>3999.6</v>
      </c>
      <c r="F25" s="72"/>
      <c r="G25" s="65">
        <f t="shared" si="0"/>
        <v>3999.6</v>
      </c>
      <c r="H25" s="66"/>
      <c r="I25" s="67"/>
    </row>
    <row r="26" spans="1:9" ht="12.75">
      <c r="A26" s="68" t="s">
        <v>248</v>
      </c>
      <c r="B26" s="64" t="s">
        <v>33</v>
      </c>
      <c r="C26" s="111" t="s">
        <v>161</v>
      </c>
      <c r="D26" s="64" t="s">
        <v>281</v>
      </c>
      <c r="E26" s="65">
        <v>8696.77</v>
      </c>
      <c r="F26" s="65"/>
      <c r="G26" s="65">
        <f>E26+F26</f>
        <v>8696.77</v>
      </c>
      <c r="H26" s="66"/>
      <c r="I26" s="67"/>
    </row>
    <row r="27" spans="1:9" ht="26.25">
      <c r="A27" s="70" t="s">
        <v>249</v>
      </c>
      <c r="B27" s="64" t="s">
        <v>33</v>
      </c>
      <c r="C27" s="71">
        <v>244</v>
      </c>
      <c r="D27" s="64" t="s">
        <v>281</v>
      </c>
      <c r="E27" s="65">
        <v>45000</v>
      </c>
      <c r="F27" s="65"/>
      <c r="G27" s="65">
        <f t="shared" si="0"/>
        <v>45000</v>
      </c>
      <c r="H27" s="382"/>
      <c r="I27" s="383"/>
    </row>
    <row r="28" spans="1:9" ht="29.25" customHeight="1">
      <c r="A28" s="70" t="s">
        <v>250</v>
      </c>
      <c r="B28" s="64" t="s">
        <v>33</v>
      </c>
      <c r="C28" s="71">
        <v>244</v>
      </c>
      <c r="D28" s="64" t="s">
        <v>281</v>
      </c>
      <c r="E28" s="65">
        <v>60155.23</v>
      </c>
      <c r="F28" s="65">
        <v>-1438.91</v>
      </c>
      <c r="G28" s="65">
        <f t="shared" si="0"/>
        <v>58716.32</v>
      </c>
      <c r="H28" s="382"/>
      <c r="I28" s="383"/>
    </row>
    <row r="29" spans="8:9" ht="12.75">
      <c r="H29" s="384"/>
      <c r="I29" s="384"/>
    </row>
    <row r="30" spans="1:9" ht="12.75">
      <c r="A30" s="64"/>
      <c r="B30" s="64" t="s">
        <v>33</v>
      </c>
      <c r="C30" s="64"/>
      <c r="D30" s="64"/>
      <c r="E30" s="65"/>
      <c r="F30" s="65"/>
      <c r="G30" s="65"/>
      <c r="H30" s="384"/>
      <c r="I30" s="384"/>
    </row>
    <row r="31" spans="1:9" ht="12.75">
      <c r="A31" s="64"/>
      <c r="B31" s="64" t="s">
        <v>33</v>
      </c>
      <c r="C31" s="64"/>
      <c r="D31" s="64"/>
      <c r="E31" s="65"/>
      <c r="F31" s="65"/>
      <c r="G31" s="65"/>
      <c r="H31" s="384"/>
      <c r="I31" s="384"/>
    </row>
    <row r="32" spans="1:9" ht="12.75">
      <c r="A32" s="64"/>
      <c r="B32" s="64" t="s">
        <v>33</v>
      </c>
      <c r="C32" s="64"/>
      <c r="D32" s="64"/>
      <c r="E32" s="65"/>
      <c r="F32" s="65"/>
      <c r="G32" s="65"/>
      <c r="H32" s="384"/>
      <c r="I32" s="384"/>
    </row>
    <row r="33" spans="1:9" ht="13.5" customHeight="1">
      <c r="A33" s="64"/>
      <c r="B33" s="64" t="s">
        <v>33</v>
      </c>
      <c r="C33" s="64"/>
      <c r="D33" s="64"/>
      <c r="E33" s="65"/>
      <c r="F33" s="65"/>
      <c r="G33" s="65"/>
      <c r="H33" s="384"/>
      <c r="I33" s="384"/>
    </row>
    <row r="34" spans="1:9" ht="12.75">
      <c r="A34" s="381" t="s">
        <v>288</v>
      </c>
      <c r="B34" s="381"/>
      <c r="C34" s="381"/>
      <c r="D34" s="73"/>
      <c r="E34" s="74">
        <f>E12+E11-E18</f>
        <v>0</v>
      </c>
      <c r="F34" s="74">
        <v>0</v>
      </c>
      <c r="G34" s="74">
        <f>E11+G12-G18</f>
        <v>0</v>
      </c>
      <c r="H34" s="404"/>
      <c r="I34" s="404"/>
    </row>
    <row r="35" spans="1:9" ht="13.5" customHeight="1">
      <c r="A35" s="75"/>
      <c r="B35" s="75"/>
      <c r="C35" s="75"/>
      <c r="D35" s="75"/>
      <c r="E35" s="76"/>
      <c r="F35" s="76"/>
      <c r="G35" s="76"/>
      <c r="H35" s="75"/>
      <c r="I35" s="77"/>
    </row>
    <row r="36" spans="1:9" ht="12.75">
      <c r="A36" s="78"/>
      <c r="B36" s="78"/>
      <c r="C36" s="78"/>
      <c r="D36" s="78"/>
      <c r="E36" s="79"/>
      <c r="F36" s="78"/>
      <c r="G36" s="78"/>
      <c r="H36" s="78"/>
      <c r="I36" s="78"/>
    </row>
    <row r="37" spans="1:9" ht="13.5">
      <c r="A37" s="80" t="s">
        <v>229</v>
      </c>
      <c r="B37" s="81"/>
      <c r="C37" s="82"/>
      <c r="D37" s="83"/>
      <c r="E37" s="81"/>
      <c r="F37" s="401" t="s">
        <v>289</v>
      </c>
      <c r="G37" s="401"/>
      <c r="H37" s="84"/>
      <c r="I37" s="84"/>
    </row>
    <row r="38" spans="1:9" ht="13.5">
      <c r="A38" s="81"/>
      <c r="B38" s="81"/>
      <c r="C38" s="85" t="s">
        <v>56</v>
      </c>
      <c r="D38" s="86"/>
      <c r="E38" s="81"/>
      <c r="F38" s="402" t="s">
        <v>57</v>
      </c>
      <c r="G38" s="402"/>
      <c r="H38" s="84"/>
      <c r="I38" s="84"/>
    </row>
    <row r="39" spans="1:9" ht="13.5">
      <c r="A39" s="399" t="s">
        <v>290</v>
      </c>
      <c r="B39" s="399"/>
      <c r="C39" s="82"/>
      <c r="D39" s="83"/>
      <c r="E39" s="81"/>
      <c r="F39" s="401" t="s">
        <v>255</v>
      </c>
      <c r="G39" s="401"/>
      <c r="H39" s="84"/>
      <c r="I39" s="84"/>
    </row>
    <row r="40" spans="1:9" ht="13.5">
      <c r="A40" s="81"/>
      <c r="B40" s="81"/>
      <c r="C40" s="85" t="s">
        <v>56</v>
      </c>
      <c r="D40" s="86"/>
      <c r="E40" s="81"/>
      <c r="F40" s="402" t="s">
        <v>57</v>
      </c>
      <c r="G40" s="402"/>
      <c r="H40" s="84"/>
      <c r="I40" s="84"/>
    </row>
    <row r="41" spans="1:9" ht="57" customHeight="1">
      <c r="A41" s="399" t="s">
        <v>291</v>
      </c>
      <c r="B41" s="399"/>
      <c r="C41" s="82"/>
      <c r="D41" s="83"/>
      <c r="E41" s="81"/>
      <c r="F41" s="400" t="s">
        <v>257</v>
      </c>
      <c r="G41" s="401"/>
      <c r="H41" s="84"/>
      <c r="I41" s="84"/>
    </row>
    <row r="42" spans="1:9" ht="13.5">
      <c r="A42" s="81"/>
      <c r="B42" s="81"/>
      <c r="C42" s="85" t="s">
        <v>56</v>
      </c>
      <c r="D42" s="86"/>
      <c r="E42" s="81"/>
      <c r="F42" s="402" t="s">
        <v>57</v>
      </c>
      <c r="G42" s="402"/>
      <c r="H42" s="84"/>
      <c r="I42" s="84"/>
    </row>
    <row r="43" spans="1:9" ht="13.5">
      <c r="A43" s="403" t="s">
        <v>292</v>
      </c>
      <c r="B43" s="403"/>
      <c r="C43" s="84"/>
      <c r="D43" s="84"/>
      <c r="E43" s="84"/>
      <c r="F43" s="84"/>
      <c r="G43" s="84"/>
      <c r="H43" s="84"/>
      <c r="I43" s="84"/>
    </row>
  </sheetData>
  <sheetProtection/>
  <mergeCells count="40">
    <mergeCell ref="A41:B41"/>
    <mergeCell ref="F41:G41"/>
    <mergeCell ref="F42:G42"/>
    <mergeCell ref="A43:B43"/>
    <mergeCell ref="H34:I34"/>
    <mergeCell ref="F37:G37"/>
    <mergeCell ref="F38:G38"/>
    <mergeCell ref="A39:B39"/>
    <mergeCell ref="F39:G39"/>
    <mergeCell ref="F40:G40"/>
    <mergeCell ref="H17:I17"/>
    <mergeCell ref="A18:C18"/>
    <mergeCell ref="H18:I18"/>
    <mergeCell ref="H29:I29"/>
    <mergeCell ref="H30:I30"/>
    <mergeCell ref="H31:I31"/>
    <mergeCell ref="A8:C8"/>
    <mergeCell ref="E8:G8"/>
    <mergeCell ref="A9:B9"/>
    <mergeCell ref="H10:I10"/>
    <mergeCell ref="A11:C11"/>
    <mergeCell ref="H15:I15"/>
    <mergeCell ref="H11:I11"/>
    <mergeCell ref="A12:C12"/>
    <mergeCell ref="H12:I12"/>
    <mergeCell ref="H13:I13"/>
    <mergeCell ref="F1:I1"/>
    <mergeCell ref="F2:I2"/>
    <mergeCell ref="A4:F4"/>
    <mergeCell ref="E6:G6"/>
    <mergeCell ref="A7:C7"/>
    <mergeCell ref="E7:G7"/>
    <mergeCell ref="A6:C6"/>
    <mergeCell ref="A34:C34"/>
    <mergeCell ref="H27:I27"/>
    <mergeCell ref="H28:I28"/>
    <mergeCell ref="H32:I32"/>
    <mergeCell ref="H33:I33"/>
    <mergeCell ref="H20:I20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>Подготовлено на базе материалов БСС  «Система Главбух»</dc:description>
  <cp:lastModifiedBy>Start</cp:lastModifiedBy>
  <cp:lastPrinted>2020-09-08T12:09:28Z</cp:lastPrinted>
  <dcterms:created xsi:type="dcterms:W3CDTF">2018-10-25T15:48:16Z</dcterms:created>
  <dcterms:modified xsi:type="dcterms:W3CDTF">2020-09-14T07:23:38Z</dcterms:modified>
  <cp:category/>
  <cp:version/>
  <cp:contentType/>
  <cp:contentStatus/>
</cp:coreProperties>
</file>