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4350" windowHeight="7490" activeTab="0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<sst xmlns="http://schemas.openxmlformats.org/spreadsheetml/2006/main" count="405" uniqueCount="277">
  <si>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</si>
  <si>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</si>
  <si>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</si>
  <si>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</si>
  <si>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</si>
  <si>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</si>
  <si>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</si>
  <si>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</si>
  <si>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</si>
  <si>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</si>
  <si>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</si>
  <si>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</si>
  <si>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</si>
  <si>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</si>
  <si>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</si>
  <si>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</si>
  <si>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</si>
  <si>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</si>
  <si>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</si>
  <si>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</si>
  <si>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</si>
  <si>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</si>
  <si>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</si>
  <si>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</si>
  <si>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</si>
  <si>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</si>
  <si>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</si>
  <si>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</si>
  <si>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</si>
  <si>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</si>
  <si>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</si>
  <si>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</si>
  <si>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</si>
  <si>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</si>
  <si>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</si>
  <si>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</si>
  <si>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</si>
  <si>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</si>
  <si>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</si>
  <si>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</si>
  <si>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</si>
  <si>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</si>
  <si>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</si>
  <si>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</si>
  <si>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</si>
  <si>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</si>
  <si>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</si>
  <si>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</si>
  <si>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</si>
  <si>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</si>
  <si>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</si>
  <si>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</si>
  <si>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</si>
  <si>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</si>
  <si>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</si>
  <si>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</si>
  <si>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</si>
  <si>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</si>
  <si>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</si>
  <si>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</si>
  <si>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</si>
  <si>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</si>
  <si>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</si>
  <si>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</si>
  <si>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</si>
  <si>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</si>
  <si>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</si>
  <si>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</si>
  <si>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</si>
  <si>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</si>
  <si>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</si>
  <si>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</si>
  <si>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</si>
  <si>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</si>
  <si>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</si>
  <si>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</si>
  <si>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</si>
  <si>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</si>
  <si>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</si>
  <si>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</si>
  <si>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</si>
  <si>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</si>
  <si>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</si>
  <si>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</si>
  <si>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</si>
  <si>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</si>
  <si>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</si>
  <si>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</si>
  <si>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</si>
  <si>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</si>
  <si>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</si>
  <si>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</si>
  <si>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</si>
  <si>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</si>
  <si>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</si>
  <si>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</si>
  <si>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</si>
  <si>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</si>
  <si>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</si>
  <si>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</si>
  <si>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</si>
  <si>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</si>
  <si>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</si>
  <si>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</si>
  <si>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</si>
  <si>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</si>
  <si>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</si>
  <si>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</si>
  <si>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</si>
  <si>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</si>
  <si>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</si>
  <si>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</si>
  <si>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</si>
  <si>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</si>
  <si>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</si>
  <si>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</si>
  <si>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</si>
  <si>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</si>
  <si>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</si>
  <si>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</si>
  <si>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</si>
  <si>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</si>
  <si>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</si>
  <si>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</si>
  <si>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</si>
  <si>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</si>
  <si>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</si>
  <si>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</si>
  <si>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</si>
  <si>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</si>
  <si>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</si>
  <si>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</si>
  <si>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</si>
  <si>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</si>
  <si>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</si>
  <si>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</si>
  <si>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</si>
  <si>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</si>
  <si>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</si>
  <si>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</si>
  <si>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</si>
  <si>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</si>
  <si>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</si>
  <si>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</si>
  <si>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</si>
  <si>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</si>
  <si>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</si>
  <si>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</si>
  <si>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</si>
  <si>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</si>
  <si>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</si>
  <si>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</si>
  <si>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</si>
  <si>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</si>
  <si>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</si>
  <si>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</si>
  <si>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</si>
  <si>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</si>
  <si>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</si>
  <si>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</si>
  <si>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</si>
  <si>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</si>
  <si>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</si>
  <si>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</si>
  <si>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</si>
  <si>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</si>
  <si>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</si>
  <si>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</si>
  <si>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</si>
  <si>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</si>
  <si>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</si>
  <si>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</si>
  <si>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</si>
  <si>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</si>
  <si>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</si>
  <si>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</si>
  <si>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</si>
  <si>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</si>
  <si>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</si>
  <si>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</si>
  <si>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</si>
  <si>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</si>
  <si>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</si>
  <si>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</si>
  <si>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</si>
  <si>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</si>
  <si>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</si>
  <si>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</si>
  <si>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</si>
  <si>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</si>
  <si>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</si>
  <si>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</si>
  <si>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</si>
  <si>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</si>
  <si>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</si>
  <si>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</si>
  <si>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</si>
  <si>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</si>
  <si>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</si>
  <si>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</si>
  <si>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</si>
  <si>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</si>
  <si>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</si>
  <si>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</si>
  <si>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</si>
  <si>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</si>
  <si>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</si>
  <si>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</si>
  <si>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</si>
  <si>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</si>
  <si>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</si>
  <si>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</si>
  <si>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</si>
  <si>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</si>
  <si>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20</t>
  </si>
  <si>
    <t>(наименование учреждения)</t>
  </si>
  <si>
    <t>801</t>
  </si>
  <si>
    <t>293P0988</t>
  </si>
  <si>
    <t>4029027725</t>
  </si>
  <si>
    <t>402901001</t>
  </si>
  <si>
    <t>21</t>
  </si>
  <si>
    <r>
      <t>годов</t>
    </r>
    <r>
      <rPr>
        <b/>
        <sz val="11"/>
        <rFont val="Times New Roman"/>
        <family val="1"/>
      </rPr>
      <t>)</t>
    </r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</si>
  <si>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</si>
  <si>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</si>
  <si>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</si>
  <si>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</si>
  <si>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</si>
  <si>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</si>
  <si>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</si>
  <si>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</si>
  <si>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</si>
  <si>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</si>
  <si>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</si>
  <si>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</si>
  <si>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</si>
  <si>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</si>
  <si>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</si>
  <si>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</si>
  <si>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</si>
  <si>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</si>
  <si>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</si>
  <si>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</si>
  <si>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</si>
  <si>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</si>
  <si>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</si>
  <si>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</si>
  <si>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</si>
  <si>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</si>
  <si>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</si>
  <si>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</si>
  <si>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</si>
  <si>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</si>
  <si>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</si>
  <si>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</si>
  <si>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</si>
  <si>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</si>
  <si>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</si>
  <si>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</si>
  <si>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</si>
  <si>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</si>
  <si>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</si>
  <si>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в том числе по году начала закупки:2020-2022гг</t>
  </si>
  <si>
    <t>гл. бухгалтер</t>
  </si>
  <si>
    <t>Блинушова М.П.</t>
  </si>
  <si>
    <t>70-43-66</t>
  </si>
  <si>
    <t>Городская управа города Калуги</t>
  </si>
  <si>
    <t xml:space="preserve">Начальник  управления физической культуры, спорта и молодежной политики города Калуги </t>
  </si>
  <si>
    <t>Матвеенко И.И.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</si>
  <si>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</si>
  <si>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</si>
  <si>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</si>
  <si>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26</t>
  </si>
  <si>
    <t>ноября 2020 г.</t>
  </si>
  <si>
    <t>26.11.2020</t>
  </si>
  <si>
    <t>исполняющий обязанности директора, заместитель директора по спортивной работе</t>
  </si>
  <si>
    <t>И.А. Елкина</t>
  </si>
  <si>
    <t xml:space="preserve">                                            И. А. Елкина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</si>
</sst>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24" xfId="0" applyFont="1" applyBorder="1" applyAlignment="1">
      <alignment horizontal="left" vertical="center" wrapText="1" indent="2"/>
    </xf>
    <xf numFmtId="49" fontId="7" fillId="0" borderId="2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49" fontId="2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horizontal="left" vertical="top" wrapText="1" indent="2"/>
    </xf>
    <xf numFmtId="4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Font="1" applyFill="1" applyBorder="1" applyAlignment="1">
      <alignment horizontal="right" indent="1"/>
    </xf>
    <xf numFmtId="49" fontId="0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 indent="1"/>
    </xf>
    <xf numFmtId="0" fontId="0" fillId="0" borderId="41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5" xfId="0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7" xfId="0" applyFont="1" applyBorder="1" applyAlignment="1">
      <alignment horizontal="left" vertical="center" indent="2"/>
    </xf>
    <xf numFmtId="49" fontId="2" fillId="0" borderId="2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2" shrinkToFit="1"/>
    </xf>
    <xf numFmtId="0" fontId="2" fillId="0" borderId="31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30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2" fillId="0" borderId="10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49" fontId="5" fillId="0" borderId="4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49" fontId="0" fillId="0" borderId="49" xfId="0" applyNumberFormat="1" applyBorder="1" applyAlignment="1">
      <alignment/>
    </xf>
    <xf numFmtId="49" fontId="0" fillId="0" borderId="53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0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wrapText="1" indent="1"/>
    </xf>
    <xf numFmtId="49" fontId="2" fillId="0" borderId="24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indent="2"/>
    </xf>
    <xf numFmtId="0" fontId="2" fillId="0" borderId="28" xfId="0" applyFont="1" applyBorder="1" applyAlignment="1">
      <alignment horizontal="left" indent="2"/>
    </xf>
    <xf numFmtId="0" fontId="2" fillId="0" borderId="30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shrinkToFit="1"/>
    </xf>
    <xf numFmtId="0" fontId="2" fillId="0" borderId="30" xfId="0" applyFont="1" applyBorder="1" applyAlignment="1">
      <alignment horizontal="left" indent="3"/>
    </xf>
    <xf numFmtId="3" fontId="2" fillId="0" borderId="3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 indent="4"/>
    </xf>
    <xf numFmtId="0" fontId="2" fillId="0" borderId="24" xfId="0" applyFont="1" applyBorder="1" applyAlignment="1">
      <alignment horizontal="left" wrapText="1" indent="4"/>
    </xf>
    <xf numFmtId="0" fontId="2" fillId="0" borderId="28" xfId="0" applyFont="1" applyBorder="1" applyAlignment="1">
      <alignment horizontal="left" wrapText="1" indent="4"/>
    </xf>
    <xf numFmtId="4" fontId="2" fillId="0" borderId="5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61" xfId="0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2" fillId="0" borderId="58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4"/>
  <sheetViews>
    <sheetView showGridLines="0" tabSelected="1" zoomScaleSheetLayoutView="100" zoomScalePageLayoutView="0" workbookViewId="0" topLeftCell="A16">
      <selection activeCell="BF57" sqref="BF57:BL57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</row>
    <row r="2" ht="8.25" customHeight="1"/>
    <row r="3" ht="13.5" customHeight="1"/>
    <row r="4" spans="50:71" ht="13.5" customHeight="1">
      <c r="AX4" s="119" t="s">
        <v>211</v>
      </c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</row>
    <row r="5" spans="50:71" ht="33.75" customHeight="1">
      <c r="AX5" s="121" t="s">
        <v>274</v>
      </c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</row>
    <row r="6" spans="50:71" ht="13.5" customHeight="1">
      <c r="AX6" s="124" t="s">
        <v>48</v>
      </c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</row>
    <row r="7" spans="50:71" ht="13.5" customHeight="1">
      <c r="AX7" s="126" t="s">
        <v>212</v>
      </c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</row>
    <row r="8" spans="50:71" ht="13.5" customHeight="1">
      <c r="AX8" s="124" t="s">
        <v>215</v>
      </c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51:70" ht="13.5" customHeight="1">
      <c r="AY9" s="129"/>
      <c r="AZ9" s="129"/>
      <c r="BA9" s="129"/>
      <c r="BB9" s="129"/>
      <c r="BC9" s="129"/>
      <c r="BD9" s="129"/>
      <c r="BE9" s="129"/>
      <c r="BF9" s="129"/>
      <c r="BG9" s="2"/>
      <c r="BH9" s="130" t="s">
        <v>275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</row>
    <row r="10" spans="51:70" ht="13.5" customHeight="1">
      <c r="AY10" s="128" t="s">
        <v>49</v>
      </c>
      <c r="AZ10" s="128"/>
      <c r="BA10" s="128"/>
      <c r="BB10" s="128"/>
      <c r="BC10" s="128"/>
      <c r="BD10" s="128"/>
      <c r="BE10" s="128"/>
      <c r="BF10" s="128"/>
      <c r="BG10" s="1"/>
      <c r="BH10" s="128" t="s">
        <v>50</v>
      </c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</row>
    <row r="11" spans="50:66" ht="11.25" customHeight="1">
      <c r="AX11" t="s">
        <v>51</v>
      </c>
      <c r="AY11" s="130"/>
      <c r="AZ11" s="129"/>
      <c r="BA11" t="s">
        <v>51</v>
      </c>
      <c r="BB11" s="130"/>
      <c r="BC11" s="129"/>
      <c r="BD11" s="129"/>
      <c r="BE11" s="129"/>
      <c r="BF11" s="129"/>
      <c r="BG11" s="129"/>
      <c r="BH11" s="129"/>
      <c r="BI11" s="129"/>
      <c r="BJ11" s="131">
        <v>20</v>
      </c>
      <c r="BK11" s="131"/>
      <c r="BL11" s="130"/>
      <c r="BM11" s="129"/>
      <c r="BN11" t="s">
        <v>52</v>
      </c>
    </row>
    <row r="12" ht="15">
      <c r="AI12" s="4"/>
    </row>
    <row r="13" spans="1:71" ht="14.25" customHeight="1">
      <c r="A13" s="145" t="s">
        <v>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3" t="s">
        <v>214</v>
      </c>
      <c r="AU13" s="144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136" t="s">
        <v>3</v>
      </c>
      <c r="BM13" s="136"/>
      <c r="BN13" s="136"/>
      <c r="BO13" s="136"/>
      <c r="BP13" s="136"/>
      <c r="BQ13" s="136"/>
      <c r="BR13" s="136"/>
      <c r="BS13" s="136"/>
    </row>
    <row r="14" spans="24:71" ht="15.75" customHeight="1" thickBot="1">
      <c r="X14" s="145" t="s">
        <v>1</v>
      </c>
      <c r="Y14" s="145"/>
      <c r="Z14" s="145"/>
      <c r="AA14" s="145"/>
      <c r="AB14" s="130" t="s">
        <v>220</v>
      </c>
      <c r="AC14" s="129"/>
      <c r="AD14" s="24" t="s">
        <v>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>
        <v>22</v>
      </c>
      <c r="AQ14" s="29"/>
      <c r="AR14" s="29"/>
      <c r="AS14" s="135" t="s">
        <v>221</v>
      </c>
      <c r="AT14" s="135"/>
      <c r="AU14" s="135"/>
      <c r="AV14" s="135"/>
      <c r="AW14" s="135"/>
      <c r="BL14" s="137"/>
      <c r="BM14" s="137"/>
      <c r="BN14" s="137"/>
      <c r="BO14" s="137"/>
      <c r="BP14" s="137"/>
      <c r="BQ14" s="137"/>
      <c r="BR14" s="137"/>
      <c r="BS14" s="137"/>
    </row>
    <row r="15" spans="31:71" ht="12.75">
      <c r="AE15" t="s">
        <v>14</v>
      </c>
      <c r="AG15" s="130" t="s">
        <v>271</v>
      </c>
      <c r="AH15" s="129"/>
      <c r="AI15" t="s">
        <v>51</v>
      </c>
      <c r="AJ15" s="130" t="s">
        <v>272</v>
      </c>
      <c r="AK15" s="129"/>
      <c r="AL15" s="129"/>
      <c r="AM15" s="129"/>
      <c r="AN15" s="129"/>
      <c r="AO15" s="129"/>
      <c r="AP15" s="129"/>
      <c r="AQ15" s="129"/>
      <c r="BA15" s="141" t="s">
        <v>4</v>
      </c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  <c r="BL15" s="138" t="s">
        <v>273</v>
      </c>
      <c r="BM15" s="139"/>
      <c r="BN15" s="139"/>
      <c r="BO15" s="139"/>
      <c r="BP15" s="139"/>
      <c r="BQ15" s="139"/>
      <c r="BR15" s="139"/>
      <c r="BS15" s="140"/>
    </row>
    <row r="16" spans="1:71" ht="12.75">
      <c r="A16" s="5" t="s">
        <v>12</v>
      </c>
      <c r="BA16" s="141" t="s">
        <v>5</v>
      </c>
      <c r="BB16" s="141"/>
      <c r="BC16" s="141"/>
      <c r="BD16" s="141"/>
      <c r="BE16" s="141"/>
      <c r="BF16" s="141"/>
      <c r="BG16" s="141"/>
      <c r="BH16" s="141"/>
      <c r="BI16" s="141"/>
      <c r="BJ16" s="141"/>
      <c r="BK16" s="142"/>
      <c r="BL16" s="132"/>
      <c r="BM16" s="133"/>
      <c r="BN16" s="133"/>
      <c r="BO16" s="133"/>
      <c r="BP16" s="133"/>
      <c r="BQ16" s="133"/>
      <c r="BR16" s="133"/>
      <c r="BS16" s="134"/>
    </row>
    <row r="17" spans="1:71" ht="12.75">
      <c r="A17" s="5" t="s">
        <v>11</v>
      </c>
      <c r="N17" s="130" t="s">
        <v>265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75" t="s">
        <v>6</v>
      </c>
      <c r="BB17" s="175"/>
      <c r="BC17" s="175"/>
      <c r="BD17" s="175"/>
      <c r="BE17" s="175"/>
      <c r="BF17" s="175"/>
      <c r="BG17" s="175"/>
      <c r="BH17" s="175"/>
      <c r="BI17" s="175"/>
      <c r="BJ17" s="175"/>
      <c r="BK17" s="176"/>
      <c r="BL17" s="147" t="s">
        <v>216</v>
      </c>
      <c r="BM17" s="133"/>
      <c r="BN17" s="133"/>
      <c r="BO17" s="133"/>
      <c r="BP17" s="133"/>
      <c r="BQ17" s="133"/>
      <c r="BR17" s="133"/>
      <c r="BS17" s="134"/>
    </row>
    <row r="18" spans="53:71" ht="12.75">
      <c r="BA18" s="177" t="s">
        <v>5</v>
      </c>
      <c r="BB18" s="177"/>
      <c r="BC18" s="177"/>
      <c r="BD18" s="177"/>
      <c r="BE18" s="177"/>
      <c r="BF18" s="177"/>
      <c r="BG18" s="177"/>
      <c r="BH18" s="177"/>
      <c r="BI18" s="177"/>
      <c r="BJ18" s="177"/>
      <c r="BK18" s="146"/>
      <c r="BL18" s="147" t="s">
        <v>217</v>
      </c>
      <c r="BM18" s="133"/>
      <c r="BN18" s="133"/>
      <c r="BO18" s="133"/>
      <c r="BP18" s="133"/>
      <c r="BQ18" s="133"/>
      <c r="BR18" s="133"/>
      <c r="BS18" s="134"/>
    </row>
    <row r="19" spans="53:71" ht="12.75">
      <c r="BA19" s="146" t="s">
        <v>7</v>
      </c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7" t="s">
        <v>218</v>
      </c>
      <c r="BM19" s="133"/>
      <c r="BN19" s="133"/>
      <c r="BO19" s="133"/>
      <c r="BP19" s="133"/>
      <c r="BQ19" s="133"/>
      <c r="BR19" s="133"/>
      <c r="BS19" s="134"/>
    </row>
    <row r="20" spans="1:71" ht="12.75">
      <c r="A20" s="5" t="s">
        <v>10</v>
      </c>
      <c r="H20" s="130" t="s">
        <v>268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46" t="s">
        <v>8</v>
      </c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7" t="s">
        <v>219</v>
      </c>
      <c r="BM20" s="133"/>
      <c r="BN20" s="133"/>
      <c r="BO20" s="133"/>
      <c r="BP20" s="133"/>
      <c r="BQ20" s="133"/>
      <c r="BR20" s="133"/>
      <c r="BS20" s="134"/>
    </row>
    <row r="21" spans="1:71" ht="13.5" thickBot="1">
      <c r="A21" s="5" t="s">
        <v>13</v>
      </c>
      <c r="BA21" s="146" t="s">
        <v>9</v>
      </c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52">
        <v>383</v>
      </c>
      <c r="BM21" s="153"/>
      <c r="BN21" s="153"/>
      <c r="BO21" s="153"/>
      <c r="BP21" s="153"/>
      <c r="BQ21" s="153"/>
      <c r="BR21" s="153"/>
      <c r="BS21" s="154"/>
    </row>
    <row r="22" spans="1:71" ht="12.75">
      <c r="A22" s="173" t="s">
        <v>15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</row>
    <row r="23" spans="1:71" s="6" customFormat="1" ht="17.25" customHeight="1">
      <c r="A23" s="163" t="s">
        <v>16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4"/>
      <c r="AF23" s="157" t="s">
        <v>17</v>
      </c>
      <c r="AG23" s="157"/>
      <c r="AH23" s="157"/>
      <c r="AI23" s="157"/>
      <c r="AJ23" s="157" t="s">
        <v>181</v>
      </c>
      <c r="AK23" s="157"/>
      <c r="AL23" s="157"/>
      <c r="AM23" s="157"/>
      <c r="AN23" s="157"/>
      <c r="AO23" s="157"/>
      <c r="AP23" s="157"/>
      <c r="AQ23" s="157"/>
      <c r="AR23" s="169" t="s">
        <v>18</v>
      </c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1:71" s="6" customFormat="1" ht="16.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6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5" t="s">
        <v>19</v>
      </c>
      <c r="AS24" s="156"/>
      <c r="AT24" s="156"/>
      <c r="AU24" s="160" t="s">
        <v>214</v>
      </c>
      <c r="AV24" s="161"/>
      <c r="AW24" s="158" t="s">
        <v>52</v>
      </c>
      <c r="AX24" s="159"/>
      <c r="AY24" s="162" t="s">
        <v>19</v>
      </c>
      <c r="AZ24" s="162"/>
      <c r="BA24" s="162"/>
      <c r="BB24" s="178" t="s">
        <v>220</v>
      </c>
      <c r="BC24" s="179"/>
      <c r="BD24" s="180" t="s">
        <v>52</v>
      </c>
      <c r="BE24" s="180"/>
      <c r="BF24" s="155" t="s">
        <v>19</v>
      </c>
      <c r="BG24" s="156"/>
      <c r="BH24" s="156"/>
      <c r="BI24" s="160" t="s">
        <v>213</v>
      </c>
      <c r="BJ24" s="161"/>
      <c r="BK24" s="158" t="s">
        <v>52</v>
      </c>
      <c r="BL24" s="159"/>
      <c r="BM24" s="171" t="s">
        <v>21</v>
      </c>
      <c r="BN24" s="171"/>
      <c r="BO24" s="171"/>
      <c r="BP24" s="171"/>
      <c r="BQ24" s="171"/>
      <c r="BR24" s="171"/>
      <c r="BS24" s="171"/>
    </row>
    <row r="25" spans="1:71" s="6" customFormat="1" ht="39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8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74" t="s">
        <v>20</v>
      </c>
      <c r="AS25" s="167"/>
      <c r="AT25" s="167"/>
      <c r="AU25" s="167"/>
      <c r="AV25" s="167"/>
      <c r="AW25" s="167"/>
      <c r="AX25" s="168"/>
      <c r="AY25" s="172" t="s">
        <v>23</v>
      </c>
      <c r="AZ25" s="167"/>
      <c r="BA25" s="167"/>
      <c r="BB25" s="167"/>
      <c r="BC25" s="167"/>
      <c r="BD25" s="167"/>
      <c r="BE25" s="167"/>
      <c r="BF25" s="174" t="s">
        <v>22</v>
      </c>
      <c r="BG25" s="167"/>
      <c r="BH25" s="167"/>
      <c r="BI25" s="167"/>
      <c r="BJ25" s="167"/>
      <c r="BK25" s="167"/>
      <c r="BL25" s="168"/>
      <c r="BM25" s="172"/>
      <c r="BN25" s="172"/>
      <c r="BO25" s="172"/>
      <c r="BP25" s="172"/>
      <c r="BQ25" s="172"/>
      <c r="BR25" s="172"/>
      <c r="BS25" s="172"/>
    </row>
    <row r="26" spans="1:71" s="6" customFormat="1" ht="12" thickBot="1">
      <c r="A26" s="148">
        <v>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>
        <v>2</v>
      </c>
      <c r="AG26" s="150"/>
      <c r="AH26" s="150"/>
      <c r="AI26" s="150"/>
      <c r="AJ26" s="150">
        <v>3</v>
      </c>
      <c r="AK26" s="150"/>
      <c r="AL26" s="150"/>
      <c r="AM26" s="150"/>
      <c r="AN26" s="150"/>
      <c r="AO26" s="150"/>
      <c r="AP26" s="150"/>
      <c r="AQ26" s="150"/>
      <c r="AR26" s="150">
        <v>4</v>
      </c>
      <c r="AS26" s="150"/>
      <c r="AT26" s="150"/>
      <c r="AU26" s="150"/>
      <c r="AV26" s="150"/>
      <c r="AW26" s="150"/>
      <c r="AX26" s="150"/>
      <c r="AY26" s="150">
        <v>5</v>
      </c>
      <c r="AZ26" s="150"/>
      <c r="BA26" s="150"/>
      <c r="BB26" s="150"/>
      <c r="BC26" s="150"/>
      <c r="BD26" s="150"/>
      <c r="BE26" s="150"/>
      <c r="BF26" s="150">
        <v>6</v>
      </c>
      <c r="BG26" s="150"/>
      <c r="BH26" s="150"/>
      <c r="BI26" s="150"/>
      <c r="BJ26" s="150"/>
      <c r="BK26" s="150"/>
      <c r="BL26" s="150"/>
      <c r="BM26" s="150">
        <v>7</v>
      </c>
      <c r="BN26" s="150"/>
      <c r="BO26" s="150"/>
      <c r="BP26" s="150"/>
      <c r="BQ26" s="150"/>
      <c r="BR26" s="150"/>
      <c r="BS26" s="151"/>
    </row>
    <row r="27" spans="1:71" s="6" customFormat="1" ht="11.25">
      <c r="A27" s="194" t="s">
        <v>254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6"/>
      <c r="AF27" s="188" t="s">
        <v>27</v>
      </c>
      <c r="AG27" s="184"/>
      <c r="AH27" s="184"/>
      <c r="AI27" s="184"/>
      <c r="AJ27" s="184" t="s">
        <v>31</v>
      </c>
      <c r="AK27" s="184"/>
      <c r="AL27" s="184"/>
      <c r="AM27" s="184"/>
      <c r="AN27" s="184"/>
      <c r="AO27" s="184"/>
      <c r="AP27" s="184"/>
      <c r="AQ27" s="184"/>
      <c r="AR27" s="183">
        <v>83558.84</v>
      </c>
      <c r="AS27" s="183"/>
      <c r="AT27" s="183"/>
      <c r="AU27" s="183"/>
      <c r="AV27" s="183"/>
      <c r="AW27" s="183"/>
      <c r="AX27" s="183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</row>
    <row r="28" spans="1:71" s="6" customFormat="1" ht="11.25">
      <c r="A28" s="194" t="s">
        <v>255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6"/>
      <c r="AF28" s="52" t="s">
        <v>28</v>
      </c>
      <c r="AG28" s="53"/>
      <c r="AH28" s="53"/>
      <c r="AI28" s="53"/>
      <c r="AJ28" s="53" t="s">
        <v>31</v>
      </c>
      <c r="AK28" s="53"/>
      <c r="AL28" s="53"/>
      <c r="AM28" s="53"/>
      <c r="AN28" s="53"/>
      <c r="AO28" s="53"/>
      <c r="AP28" s="53"/>
      <c r="AQ28" s="53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8"/>
    </row>
    <row r="29" spans="1:71" s="6" customFormat="1" ht="11.25">
      <c r="A29" s="191" t="s">
        <v>24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89" t="s">
        <v>29</v>
      </c>
      <c r="AG29" s="190"/>
      <c r="AH29" s="190"/>
      <c r="AI29" s="190"/>
      <c r="AJ29" s="53"/>
      <c r="AK29" s="53"/>
      <c r="AL29" s="53"/>
      <c r="AM29" s="53"/>
      <c r="AN29" s="53"/>
      <c r="AO29" s="53"/>
      <c r="AP29" s="53"/>
      <c r="AQ29" s="53"/>
      <c r="AR29" s="97">
        <f>AR30+AR33+AR39+AR48</f>
        <v>8952874.93</v>
      </c>
      <c r="AS29" s="97"/>
      <c r="AT29" s="97"/>
      <c r="AU29" s="97"/>
      <c r="AV29" s="97"/>
      <c r="AW29" s="97"/>
      <c r="AX29" s="97"/>
      <c r="AY29" s="97">
        <f>AY30+AY33+AY39+AY48</f>
        <v>8847483.76</v>
      </c>
      <c r="AZ29" s="97"/>
      <c r="BA29" s="97"/>
      <c r="BB29" s="97"/>
      <c r="BC29" s="97"/>
      <c r="BD29" s="97"/>
      <c r="BE29" s="97"/>
      <c r="BF29" s="97">
        <f>BF30+BF33+BF39+BF48</f>
        <v>8847483.76</v>
      </c>
      <c r="BG29" s="97"/>
      <c r="BH29" s="97"/>
      <c r="BI29" s="97"/>
      <c r="BJ29" s="97"/>
      <c r="BK29" s="97"/>
      <c r="BL29" s="97"/>
      <c r="BM29" s="47"/>
      <c r="BN29" s="47"/>
      <c r="BO29" s="47"/>
      <c r="BP29" s="47"/>
      <c r="BQ29" s="47"/>
      <c r="BR29" s="47"/>
      <c r="BS29" s="48"/>
    </row>
    <row r="30" spans="1:71" s="6" customFormat="1" ht="23.25" customHeight="1">
      <c r="A30" s="181" t="s">
        <v>25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  <c r="AF30" s="102" t="s">
        <v>30</v>
      </c>
      <c r="AG30" s="103"/>
      <c r="AH30" s="103"/>
      <c r="AI30" s="72"/>
      <c r="AJ30" s="206" t="s">
        <v>32</v>
      </c>
      <c r="AK30" s="103"/>
      <c r="AL30" s="103"/>
      <c r="AM30" s="103"/>
      <c r="AN30" s="103"/>
      <c r="AO30" s="103"/>
      <c r="AP30" s="103"/>
      <c r="AQ30" s="72"/>
      <c r="AR30" s="55">
        <f>AR31</f>
        <v>340895.94</v>
      </c>
      <c r="AS30" s="56"/>
      <c r="AT30" s="56"/>
      <c r="AU30" s="56"/>
      <c r="AV30" s="56"/>
      <c r="AW30" s="56"/>
      <c r="AX30" s="57"/>
      <c r="AY30" s="55">
        <f>AY31</f>
        <v>389944.16</v>
      </c>
      <c r="AZ30" s="56"/>
      <c r="BA30" s="56"/>
      <c r="BB30" s="56"/>
      <c r="BC30" s="56"/>
      <c r="BD30" s="56"/>
      <c r="BE30" s="57"/>
      <c r="BF30" s="55">
        <f>BF31</f>
        <v>389944.16</v>
      </c>
      <c r="BG30" s="56"/>
      <c r="BH30" s="56"/>
      <c r="BI30" s="56"/>
      <c r="BJ30" s="56"/>
      <c r="BK30" s="56"/>
      <c r="BL30" s="57"/>
      <c r="BM30" s="209"/>
      <c r="BN30" s="210"/>
      <c r="BO30" s="210"/>
      <c r="BP30" s="210"/>
      <c r="BQ30" s="210"/>
      <c r="BR30" s="210"/>
      <c r="BS30" s="211"/>
    </row>
    <row r="31" spans="1:71" s="6" customFormat="1" ht="11.25">
      <c r="A31" s="185" t="s">
        <v>26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7"/>
      <c r="AF31" s="197" t="s">
        <v>53</v>
      </c>
      <c r="AG31" s="198"/>
      <c r="AH31" s="198"/>
      <c r="AI31" s="199"/>
      <c r="AJ31" s="244" t="s">
        <v>32</v>
      </c>
      <c r="AK31" s="198"/>
      <c r="AL31" s="198"/>
      <c r="AM31" s="198"/>
      <c r="AN31" s="198"/>
      <c r="AO31" s="198"/>
      <c r="AP31" s="198"/>
      <c r="AQ31" s="199"/>
      <c r="AR31" s="212">
        <v>340895.94</v>
      </c>
      <c r="AS31" s="213"/>
      <c r="AT31" s="213"/>
      <c r="AU31" s="213"/>
      <c r="AV31" s="213"/>
      <c r="AW31" s="213"/>
      <c r="AX31" s="214"/>
      <c r="AY31" s="212">
        <v>389944.16</v>
      </c>
      <c r="AZ31" s="213"/>
      <c r="BA31" s="213"/>
      <c r="BB31" s="213"/>
      <c r="BC31" s="213"/>
      <c r="BD31" s="213"/>
      <c r="BE31" s="214"/>
      <c r="BF31" s="212">
        <v>389944.16</v>
      </c>
      <c r="BG31" s="213"/>
      <c r="BH31" s="213"/>
      <c r="BI31" s="213"/>
      <c r="BJ31" s="213"/>
      <c r="BK31" s="213"/>
      <c r="BL31" s="214"/>
      <c r="BM31" s="113"/>
      <c r="BN31" s="114"/>
      <c r="BO31" s="114"/>
      <c r="BP31" s="114"/>
      <c r="BQ31" s="114"/>
      <c r="BR31" s="114"/>
      <c r="BS31" s="115"/>
    </row>
    <row r="32" spans="1:71" s="6" customFormat="1" ht="11.25">
      <c r="A32" s="203" t="s">
        <v>222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  <c r="AF32" s="200"/>
      <c r="AG32" s="201"/>
      <c r="AH32" s="201"/>
      <c r="AI32" s="202"/>
      <c r="AJ32" s="227"/>
      <c r="AK32" s="201"/>
      <c r="AL32" s="201"/>
      <c r="AM32" s="201"/>
      <c r="AN32" s="201"/>
      <c r="AO32" s="201"/>
      <c r="AP32" s="201"/>
      <c r="AQ32" s="202"/>
      <c r="AR32" s="215"/>
      <c r="AS32" s="216"/>
      <c r="AT32" s="216"/>
      <c r="AU32" s="216"/>
      <c r="AV32" s="216"/>
      <c r="AW32" s="216"/>
      <c r="AX32" s="217"/>
      <c r="AY32" s="215"/>
      <c r="AZ32" s="216"/>
      <c r="BA32" s="216"/>
      <c r="BB32" s="216"/>
      <c r="BC32" s="216"/>
      <c r="BD32" s="216"/>
      <c r="BE32" s="217"/>
      <c r="BF32" s="215"/>
      <c r="BG32" s="216"/>
      <c r="BH32" s="216"/>
      <c r="BI32" s="216"/>
      <c r="BJ32" s="216"/>
      <c r="BK32" s="216"/>
      <c r="BL32" s="217"/>
      <c r="BM32" s="116"/>
      <c r="BN32" s="117"/>
      <c r="BO32" s="117"/>
      <c r="BP32" s="117"/>
      <c r="BQ32" s="117"/>
      <c r="BR32" s="117"/>
      <c r="BS32" s="118"/>
    </row>
    <row r="33" spans="1:71" s="6" customFormat="1" ht="11.25">
      <c r="A33" s="218" t="s">
        <v>33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F33" s="52" t="s">
        <v>35</v>
      </c>
      <c r="AG33" s="53"/>
      <c r="AH33" s="53"/>
      <c r="AI33" s="53"/>
      <c r="AJ33" s="53" t="s">
        <v>34</v>
      </c>
      <c r="AK33" s="53"/>
      <c r="AL33" s="53"/>
      <c r="AM33" s="53"/>
      <c r="AN33" s="53"/>
      <c r="AO33" s="53"/>
      <c r="AP33" s="53"/>
      <c r="AQ33" s="53"/>
      <c r="AR33" s="55">
        <v>8334239.39</v>
      </c>
      <c r="AS33" s="56"/>
      <c r="AT33" s="56"/>
      <c r="AU33" s="56"/>
      <c r="AV33" s="56"/>
      <c r="AW33" s="56"/>
      <c r="AX33" s="57"/>
      <c r="AY33" s="55">
        <f>AY34</f>
        <v>8279800</v>
      </c>
      <c r="AZ33" s="56"/>
      <c r="BA33" s="56"/>
      <c r="BB33" s="56"/>
      <c r="BC33" s="56"/>
      <c r="BD33" s="56"/>
      <c r="BE33" s="57"/>
      <c r="BF33" s="55">
        <f>BF34</f>
        <v>8279800</v>
      </c>
      <c r="BG33" s="56"/>
      <c r="BH33" s="56"/>
      <c r="BI33" s="56"/>
      <c r="BJ33" s="56"/>
      <c r="BK33" s="56"/>
      <c r="BL33" s="57"/>
      <c r="BM33" s="55"/>
      <c r="BN33" s="56"/>
      <c r="BO33" s="56"/>
      <c r="BP33" s="56"/>
      <c r="BQ33" s="56"/>
      <c r="BR33" s="56"/>
      <c r="BS33" s="57"/>
    </row>
    <row r="34" spans="1:71" s="6" customFormat="1" ht="48.75" customHeight="1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223"/>
      <c r="AF34" s="52" t="s">
        <v>36</v>
      </c>
      <c r="AG34" s="53"/>
      <c r="AH34" s="53"/>
      <c r="AI34" s="53"/>
      <c r="AJ34" s="53" t="s">
        <v>34</v>
      </c>
      <c r="AK34" s="53"/>
      <c r="AL34" s="53"/>
      <c r="AM34" s="53"/>
      <c r="AN34" s="53"/>
      <c r="AO34" s="53"/>
      <c r="AP34" s="53"/>
      <c r="AQ34" s="53"/>
      <c r="AR34" s="55">
        <f>AR33</f>
        <v>8334239.39</v>
      </c>
      <c r="AS34" s="56"/>
      <c r="AT34" s="56"/>
      <c r="AU34" s="56"/>
      <c r="AV34" s="56"/>
      <c r="AW34" s="56"/>
      <c r="AX34" s="57"/>
      <c r="AY34" s="97">
        <v>8279800</v>
      </c>
      <c r="AZ34" s="97"/>
      <c r="BA34" s="97"/>
      <c r="BB34" s="97"/>
      <c r="BC34" s="97"/>
      <c r="BD34" s="97"/>
      <c r="BE34" s="97"/>
      <c r="BF34" s="97">
        <v>8279800</v>
      </c>
      <c r="BG34" s="97"/>
      <c r="BH34" s="97"/>
      <c r="BI34" s="97"/>
      <c r="BJ34" s="97"/>
      <c r="BK34" s="97"/>
      <c r="BL34" s="97"/>
      <c r="BM34" s="47"/>
      <c r="BN34" s="47"/>
      <c r="BO34" s="47"/>
      <c r="BP34" s="47"/>
      <c r="BQ34" s="47"/>
      <c r="BR34" s="47"/>
      <c r="BS34" s="48"/>
    </row>
    <row r="35" spans="1:71" s="6" customFormat="1" ht="11.2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5"/>
      <c r="AF35" s="102"/>
      <c r="AG35" s="103"/>
      <c r="AH35" s="103"/>
      <c r="AI35" s="72"/>
      <c r="AJ35" s="206"/>
      <c r="AK35" s="103"/>
      <c r="AL35" s="103"/>
      <c r="AM35" s="103"/>
      <c r="AN35" s="103"/>
      <c r="AO35" s="103"/>
      <c r="AP35" s="103"/>
      <c r="AQ35" s="72"/>
      <c r="AR35" s="220"/>
      <c r="AS35" s="221"/>
      <c r="AT35" s="221"/>
      <c r="AU35" s="221"/>
      <c r="AV35" s="221"/>
      <c r="AW35" s="221"/>
      <c r="AX35" s="222"/>
      <c r="AY35" s="220"/>
      <c r="AZ35" s="221"/>
      <c r="BA35" s="221"/>
      <c r="BB35" s="221"/>
      <c r="BC35" s="221"/>
      <c r="BD35" s="221"/>
      <c r="BE35" s="222"/>
      <c r="BF35" s="220"/>
      <c r="BG35" s="221"/>
      <c r="BH35" s="221"/>
      <c r="BI35" s="221"/>
      <c r="BJ35" s="221"/>
      <c r="BK35" s="221"/>
      <c r="BL35" s="222"/>
      <c r="BM35" s="209"/>
      <c r="BN35" s="210"/>
      <c r="BO35" s="210"/>
      <c r="BP35" s="210"/>
      <c r="BQ35" s="210"/>
      <c r="BR35" s="210"/>
      <c r="BS35" s="211"/>
    </row>
    <row r="36" spans="1:71" s="6" customFormat="1" ht="11.25">
      <c r="A36" s="181" t="s">
        <v>56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2"/>
      <c r="AF36" s="102" t="s">
        <v>37</v>
      </c>
      <c r="AG36" s="103"/>
      <c r="AH36" s="103"/>
      <c r="AI36" s="72"/>
      <c r="AJ36" s="206" t="s">
        <v>55</v>
      </c>
      <c r="AK36" s="103"/>
      <c r="AL36" s="103"/>
      <c r="AM36" s="103"/>
      <c r="AN36" s="103"/>
      <c r="AO36" s="103"/>
      <c r="AP36" s="103"/>
      <c r="AQ36" s="72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47"/>
      <c r="BN36" s="47"/>
      <c r="BO36" s="47"/>
      <c r="BP36" s="47"/>
      <c r="BQ36" s="47"/>
      <c r="BR36" s="47"/>
      <c r="BS36" s="48"/>
    </row>
    <row r="37" spans="1:71" s="6" customFormat="1" ht="11.25">
      <c r="A37" s="185" t="s">
        <v>26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7"/>
      <c r="AF37" s="197" t="s">
        <v>38</v>
      </c>
      <c r="AG37" s="198"/>
      <c r="AH37" s="198"/>
      <c r="AI37" s="199"/>
      <c r="AJ37" s="226" t="s">
        <v>55</v>
      </c>
      <c r="AK37" s="198"/>
      <c r="AL37" s="198"/>
      <c r="AM37" s="198"/>
      <c r="AN37" s="198"/>
      <c r="AO37" s="198"/>
      <c r="AP37" s="198"/>
      <c r="AQ37" s="199"/>
      <c r="AR37" s="107"/>
      <c r="AS37" s="108"/>
      <c r="AT37" s="108"/>
      <c r="AU37" s="108"/>
      <c r="AV37" s="108"/>
      <c r="AW37" s="108"/>
      <c r="AX37" s="109"/>
      <c r="AY37" s="107"/>
      <c r="AZ37" s="108"/>
      <c r="BA37" s="108"/>
      <c r="BB37" s="108"/>
      <c r="BC37" s="108"/>
      <c r="BD37" s="108"/>
      <c r="BE37" s="109"/>
      <c r="BF37" s="107"/>
      <c r="BG37" s="108"/>
      <c r="BH37" s="108"/>
      <c r="BI37" s="108"/>
      <c r="BJ37" s="108"/>
      <c r="BK37" s="108"/>
      <c r="BL37" s="109"/>
      <c r="BM37" s="113"/>
      <c r="BN37" s="114"/>
      <c r="BO37" s="114"/>
      <c r="BP37" s="114"/>
      <c r="BQ37" s="114"/>
      <c r="BR37" s="114"/>
      <c r="BS37" s="115"/>
    </row>
    <row r="38" spans="1:71" s="6" customFormat="1" ht="11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5"/>
      <c r="AF38" s="200"/>
      <c r="AG38" s="201"/>
      <c r="AH38" s="201"/>
      <c r="AI38" s="202"/>
      <c r="AJ38" s="227"/>
      <c r="AK38" s="201"/>
      <c r="AL38" s="201"/>
      <c r="AM38" s="201"/>
      <c r="AN38" s="201"/>
      <c r="AO38" s="201"/>
      <c r="AP38" s="201"/>
      <c r="AQ38" s="202"/>
      <c r="AR38" s="110"/>
      <c r="AS38" s="111"/>
      <c r="AT38" s="111"/>
      <c r="AU38" s="111"/>
      <c r="AV38" s="111"/>
      <c r="AW38" s="111"/>
      <c r="AX38" s="112"/>
      <c r="AY38" s="110"/>
      <c r="AZ38" s="111"/>
      <c r="BA38" s="111"/>
      <c r="BB38" s="111"/>
      <c r="BC38" s="111"/>
      <c r="BD38" s="111"/>
      <c r="BE38" s="112"/>
      <c r="BF38" s="110"/>
      <c r="BG38" s="111"/>
      <c r="BH38" s="111"/>
      <c r="BI38" s="111"/>
      <c r="BJ38" s="111"/>
      <c r="BK38" s="111"/>
      <c r="BL38" s="112"/>
      <c r="BM38" s="116"/>
      <c r="BN38" s="117"/>
      <c r="BO38" s="117"/>
      <c r="BP38" s="117"/>
      <c r="BQ38" s="117"/>
      <c r="BR38" s="117"/>
      <c r="BS38" s="118"/>
    </row>
    <row r="39" spans="1:71" s="6" customFormat="1" ht="11.25">
      <c r="A39" s="93" t="s">
        <v>57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52" t="s">
        <v>39</v>
      </c>
      <c r="AG39" s="53"/>
      <c r="AH39" s="53"/>
      <c r="AI39" s="53"/>
      <c r="AJ39" s="206" t="s">
        <v>59</v>
      </c>
      <c r="AK39" s="103"/>
      <c r="AL39" s="103"/>
      <c r="AM39" s="103"/>
      <c r="AN39" s="103"/>
      <c r="AO39" s="103"/>
      <c r="AP39" s="103"/>
      <c r="AQ39" s="72"/>
      <c r="AR39" s="54">
        <f>AR40+AR42+AR43</f>
        <v>100000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47"/>
      <c r="BN39" s="47"/>
      <c r="BO39" s="47"/>
      <c r="BP39" s="47"/>
      <c r="BQ39" s="47"/>
      <c r="BR39" s="47"/>
      <c r="BS39" s="48"/>
    </row>
    <row r="40" spans="1:71" s="6" customFormat="1" ht="11.25">
      <c r="A40" s="185" t="s">
        <v>26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7"/>
      <c r="AF40" s="197" t="s">
        <v>187</v>
      </c>
      <c r="AG40" s="198"/>
      <c r="AH40" s="198"/>
      <c r="AI40" s="199"/>
      <c r="AJ40" s="226" t="s">
        <v>59</v>
      </c>
      <c r="AK40" s="198"/>
      <c r="AL40" s="198"/>
      <c r="AM40" s="198"/>
      <c r="AN40" s="198"/>
      <c r="AO40" s="198"/>
      <c r="AP40" s="198"/>
      <c r="AQ40" s="199"/>
      <c r="AR40" s="107">
        <v>100000</v>
      </c>
      <c r="AS40" s="108"/>
      <c r="AT40" s="108"/>
      <c r="AU40" s="108"/>
      <c r="AV40" s="108"/>
      <c r="AW40" s="108"/>
      <c r="AX40" s="109"/>
      <c r="AY40" s="107"/>
      <c r="AZ40" s="108"/>
      <c r="BA40" s="108"/>
      <c r="BB40" s="108"/>
      <c r="BC40" s="108"/>
      <c r="BD40" s="108"/>
      <c r="BE40" s="109"/>
      <c r="BF40" s="107"/>
      <c r="BG40" s="108"/>
      <c r="BH40" s="108"/>
      <c r="BI40" s="108"/>
      <c r="BJ40" s="108"/>
      <c r="BK40" s="108"/>
      <c r="BL40" s="109"/>
      <c r="BM40" s="113"/>
      <c r="BN40" s="114"/>
      <c r="BO40" s="114"/>
      <c r="BP40" s="114"/>
      <c r="BQ40" s="114"/>
      <c r="BR40" s="114"/>
      <c r="BS40" s="115"/>
    </row>
    <row r="41" spans="1:71" s="6" customFormat="1" ht="11.25">
      <c r="A41" s="204" t="s">
        <v>186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5"/>
      <c r="AF41" s="200"/>
      <c r="AG41" s="201"/>
      <c r="AH41" s="201"/>
      <c r="AI41" s="202"/>
      <c r="AJ41" s="227"/>
      <c r="AK41" s="201"/>
      <c r="AL41" s="201"/>
      <c r="AM41" s="201"/>
      <c r="AN41" s="201"/>
      <c r="AO41" s="201"/>
      <c r="AP41" s="201"/>
      <c r="AQ41" s="202"/>
      <c r="AR41" s="110"/>
      <c r="AS41" s="111"/>
      <c r="AT41" s="111"/>
      <c r="AU41" s="111"/>
      <c r="AV41" s="111"/>
      <c r="AW41" s="111"/>
      <c r="AX41" s="112"/>
      <c r="AY41" s="110"/>
      <c r="AZ41" s="111"/>
      <c r="BA41" s="111"/>
      <c r="BB41" s="111"/>
      <c r="BC41" s="111"/>
      <c r="BD41" s="111"/>
      <c r="BE41" s="112"/>
      <c r="BF41" s="110"/>
      <c r="BG41" s="111"/>
      <c r="BH41" s="111"/>
      <c r="BI41" s="111"/>
      <c r="BJ41" s="111"/>
      <c r="BK41" s="111"/>
      <c r="BL41" s="112"/>
      <c r="BM41" s="116"/>
      <c r="BN41" s="117"/>
      <c r="BO41" s="117"/>
      <c r="BP41" s="117"/>
      <c r="BQ41" s="117"/>
      <c r="BR41" s="117"/>
      <c r="BS41" s="118"/>
    </row>
    <row r="42" spans="1:71" s="6" customFormat="1" ht="11.25">
      <c r="A42" s="74" t="s">
        <v>188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5"/>
      <c r="AF42" s="102" t="s">
        <v>189</v>
      </c>
      <c r="AG42" s="103"/>
      <c r="AH42" s="103"/>
      <c r="AI42" s="72"/>
      <c r="AJ42" s="53" t="s">
        <v>59</v>
      </c>
      <c r="AK42" s="53"/>
      <c r="AL42" s="53"/>
      <c r="AM42" s="53"/>
      <c r="AN42" s="53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47"/>
      <c r="BN42" s="47"/>
      <c r="BO42" s="47"/>
      <c r="BP42" s="47"/>
      <c r="BQ42" s="47"/>
      <c r="BR42" s="47"/>
      <c r="BS42" s="48"/>
    </row>
    <row r="43" spans="1:71" s="6" customFormat="1" ht="11.25">
      <c r="A43" s="73" t="s">
        <v>224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5"/>
      <c r="AF43" s="231" t="s">
        <v>223</v>
      </c>
      <c r="AG43" s="103"/>
      <c r="AH43" s="103"/>
      <c r="AI43" s="72"/>
      <c r="AJ43" s="53"/>
      <c r="AK43" s="53"/>
      <c r="AL43" s="53"/>
      <c r="AM43" s="53"/>
      <c r="AN43" s="53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47"/>
      <c r="BN43" s="47"/>
      <c r="BO43" s="47"/>
      <c r="BP43" s="47"/>
      <c r="BQ43" s="47"/>
      <c r="BR43" s="47"/>
      <c r="BS43" s="48"/>
    </row>
    <row r="44" spans="1:71" s="6" customFormat="1" ht="12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52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47"/>
      <c r="BN44" s="47"/>
      <c r="BO44" s="47"/>
      <c r="BP44" s="47"/>
      <c r="BQ44" s="47"/>
      <c r="BR44" s="47"/>
      <c r="BS44" s="48"/>
    </row>
    <row r="45" spans="1:71" s="6" customFormat="1" ht="11.25">
      <c r="A45" s="93" t="s">
        <v>58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52" t="s">
        <v>40</v>
      </c>
      <c r="AG45" s="53"/>
      <c r="AH45" s="53"/>
      <c r="AI45" s="53"/>
      <c r="AJ45" s="53" t="s">
        <v>60</v>
      </c>
      <c r="AK45" s="53"/>
      <c r="AL45" s="53"/>
      <c r="AM45" s="53"/>
      <c r="AN45" s="53"/>
      <c r="AO45" s="53"/>
      <c r="AP45" s="53"/>
      <c r="AQ45" s="5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47"/>
      <c r="BN45" s="47"/>
      <c r="BO45" s="47"/>
      <c r="BP45" s="47"/>
      <c r="BQ45" s="47"/>
      <c r="BR45" s="47"/>
      <c r="BS45" s="48"/>
    </row>
    <row r="46" spans="1:71" s="6" customFormat="1" ht="11.25">
      <c r="A46" s="58" t="s">
        <v>26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245"/>
      <c r="AF46" s="197"/>
      <c r="AG46" s="198"/>
      <c r="AH46" s="198"/>
      <c r="AI46" s="199"/>
      <c r="AJ46" s="226"/>
      <c r="AK46" s="198"/>
      <c r="AL46" s="198"/>
      <c r="AM46" s="198"/>
      <c r="AN46" s="198"/>
      <c r="AO46" s="198"/>
      <c r="AP46" s="198"/>
      <c r="AQ46" s="199"/>
      <c r="AR46" s="107"/>
      <c r="AS46" s="108"/>
      <c r="AT46" s="108"/>
      <c r="AU46" s="108"/>
      <c r="AV46" s="108"/>
      <c r="AW46" s="108"/>
      <c r="AX46" s="109"/>
      <c r="AY46" s="107"/>
      <c r="AZ46" s="108"/>
      <c r="BA46" s="108"/>
      <c r="BB46" s="108"/>
      <c r="BC46" s="108"/>
      <c r="BD46" s="108"/>
      <c r="BE46" s="109"/>
      <c r="BF46" s="107"/>
      <c r="BG46" s="108"/>
      <c r="BH46" s="108"/>
      <c r="BI46" s="108"/>
      <c r="BJ46" s="108"/>
      <c r="BK46" s="108"/>
      <c r="BL46" s="109"/>
      <c r="BM46" s="113"/>
      <c r="BN46" s="114"/>
      <c r="BO46" s="114"/>
      <c r="BP46" s="114"/>
      <c r="BQ46" s="114"/>
      <c r="BR46" s="114"/>
      <c r="BS46" s="115"/>
    </row>
    <row r="47" spans="1:71" s="6" customFormat="1" ht="11.2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1"/>
      <c r="AF47" s="252"/>
      <c r="AG47" s="253"/>
      <c r="AH47" s="253"/>
      <c r="AI47" s="254"/>
      <c r="AJ47" s="227"/>
      <c r="AK47" s="201"/>
      <c r="AL47" s="201"/>
      <c r="AM47" s="201"/>
      <c r="AN47" s="201"/>
      <c r="AO47" s="201"/>
      <c r="AP47" s="201"/>
      <c r="AQ47" s="202"/>
      <c r="AR47" s="110"/>
      <c r="AS47" s="111"/>
      <c r="AT47" s="111"/>
      <c r="AU47" s="111"/>
      <c r="AV47" s="111"/>
      <c r="AW47" s="111"/>
      <c r="AX47" s="112"/>
      <c r="AY47" s="110"/>
      <c r="AZ47" s="111"/>
      <c r="BA47" s="111"/>
      <c r="BB47" s="111"/>
      <c r="BC47" s="111"/>
      <c r="BD47" s="111"/>
      <c r="BE47" s="112"/>
      <c r="BF47" s="110"/>
      <c r="BG47" s="111"/>
      <c r="BH47" s="111"/>
      <c r="BI47" s="111"/>
      <c r="BJ47" s="111"/>
      <c r="BK47" s="111"/>
      <c r="BL47" s="112"/>
      <c r="BM47" s="116"/>
      <c r="BN47" s="117"/>
      <c r="BO47" s="117"/>
      <c r="BP47" s="117"/>
      <c r="BQ47" s="117"/>
      <c r="BR47" s="117"/>
      <c r="BS47" s="118"/>
    </row>
    <row r="48" spans="1:71" s="6" customFormat="1" ht="11.25">
      <c r="A48" s="93" t="s">
        <v>61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52" t="s">
        <v>41</v>
      </c>
      <c r="AG48" s="53"/>
      <c r="AH48" s="53"/>
      <c r="AI48" s="53"/>
      <c r="AJ48" s="85" t="s">
        <v>34</v>
      </c>
      <c r="AK48" s="53"/>
      <c r="AL48" s="53"/>
      <c r="AM48" s="53"/>
      <c r="AN48" s="53"/>
      <c r="AO48" s="53"/>
      <c r="AP48" s="53"/>
      <c r="AQ48" s="53"/>
      <c r="AR48" s="54">
        <f>AR51</f>
        <v>177739.6</v>
      </c>
      <c r="AS48" s="54"/>
      <c r="AT48" s="54"/>
      <c r="AU48" s="54"/>
      <c r="AV48" s="54"/>
      <c r="AW48" s="54"/>
      <c r="AX48" s="54"/>
      <c r="AY48" s="54">
        <f>AY51</f>
        <v>177739.6</v>
      </c>
      <c r="AZ48" s="54"/>
      <c r="BA48" s="54"/>
      <c r="BB48" s="54"/>
      <c r="BC48" s="54"/>
      <c r="BD48" s="54"/>
      <c r="BE48" s="54"/>
      <c r="BF48" s="54">
        <f>BF51</f>
        <v>177739.6</v>
      </c>
      <c r="BG48" s="54"/>
      <c r="BH48" s="54"/>
      <c r="BI48" s="54"/>
      <c r="BJ48" s="54"/>
      <c r="BK48" s="54"/>
      <c r="BL48" s="54"/>
      <c r="BM48" s="47"/>
      <c r="BN48" s="47"/>
      <c r="BO48" s="47"/>
      <c r="BP48" s="47"/>
      <c r="BQ48" s="47"/>
      <c r="BR48" s="47"/>
      <c r="BS48" s="48"/>
    </row>
    <row r="49" spans="1:71" s="6" customFormat="1" ht="11.25">
      <c r="A49" s="58" t="s">
        <v>26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245"/>
      <c r="AF49" s="197"/>
      <c r="AG49" s="198"/>
      <c r="AH49" s="198"/>
      <c r="AI49" s="199"/>
      <c r="AJ49" s="226"/>
      <c r="AK49" s="198"/>
      <c r="AL49" s="198"/>
      <c r="AM49" s="198"/>
      <c r="AN49" s="198"/>
      <c r="AO49" s="198"/>
      <c r="AP49" s="198"/>
      <c r="AQ49" s="199"/>
      <c r="AR49" s="107"/>
      <c r="AS49" s="108"/>
      <c r="AT49" s="108"/>
      <c r="AU49" s="108"/>
      <c r="AV49" s="108"/>
      <c r="AW49" s="108"/>
      <c r="AX49" s="109"/>
      <c r="AY49" s="107"/>
      <c r="AZ49" s="108"/>
      <c r="BA49" s="108"/>
      <c r="BB49" s="108"/>
      <c r="BC49" s="108"/>
      <c r="BD49" s="108"/>
      <c r="BE49" s="109"/>
      <c r="BF49" s="107"/>
      <c r="BG49" s="108"/>
      <c r="BH49" s="108"/>
      <c r="BI49" s="108"/>
      <c r="BJ49" s="108"/>
      <c r="BK49" s="108"/>
      <c r="BL49" s="109"/>
      <c r="BM49" s="113"/>
      <c r="BN49" s="114"/>
      <c r="BO49" s="114"/>
      <c r="BP49" s="114"/>
      <c r="BQ49" s="114"/>
      <c r="BR49" s="114"/>
      <c r="BS49" s="115"/>
    </row>
    <row r="50" spans="1:71" s="6" customFormat="1" ht="11.2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1"/>
      <c r="AF50" s="252"/>
      <c r="AG50" s="253"/>
      <c r="AH50" s="253"/>
      <c r="AI50" s="254"/>
      <c r="AJ50" s="227"/>
      <c r="AK50" s="201"/>
      <c r="AL50" s="201"/>
      <c r="AM50" s="201"/>
      <c r="AN50" s="201"/>
      <c r="AO50" s="201"/>
      <c r="AP50" s="201"/>
      <c r="AQ50" s="202"/>
      <c r="AR50" s="110"/>
      <c r="AS50" s="111"/>
      <c r="AT50" s="111"/>
      <c r="AU50" s="111"/>
      <c r="AV50" s="111"/>
      <c r="AW50" s="111"/>
      <c r="AX50" s="112"/>
      <c r="AY50" s="110"/>
      <c r="AZ50" s="111"/>
      <c r="BA50" s="111"/>
      <c r="BB50" s="111"/>
      <c r="BC50" s="111"/>
      <c r="BD50" s="111"/>
      <c r="BE50" s="112"/>
      <c r="BF50" s="110"/>
      <c r="BG50" s="111"/>
      <c r="BH50" s="111"/>
      <c r="BI50" s="111"/>
      <c r="BJ50" s="111"/>
      <c r="BK50" s="111"/>
      <c r="BL50" s="112"/>
      <c r="BM50" s="116"/>
      <c r="BN50" s="117"/>
      <c r="BO50" s="117"/>
      <c r="BP50" s="117"/>
      <c r="BQ50" s="117"/>
      <c r="BR50" s="117"/>
      <c r="BS50" s="118"/>
    </row>
    <row r="51" spans="1:71" s="6" customFormat="1" ht="11.25">
      <c r="A51" s="228" t="s">
        <v>256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30"/>
      <c r="AF51" s="102"/>
      <c r="AG51" s="103"/>
      <c r="AH51" s="103"/>
      <c r="AI51" s="72"/>
      <c r="AJ51" s="85" t="s">
        <v>34</v>
      </c>
      <c r="AK51" s="53"/>
      <c r="AL51" s="53"/>
      <c r="AM51" s="53"/>
      <c r="AN51" s="53"/>
      <c r="AO51" s="53"/>
      <c r="AP51" s="53"/>
      <c r="AQ51" s="53"/>
      <c r="AR51" s="55">
        <v>177739.6</v>
      </c>
      <c r="AS51" s="56"/>
      <c r="AT51" s="56"/>
      <c r="AU51" s="56"/>
      <c r="AV51" s="56"/>
      <c r="AW51" s="56"/>
      <c r="AX51" s="57"/>
      <c r="AY51" s="55">
        <v>177739.6</v>
      </c>
      <c r="AZ51" s="56"/>
      <c r="BA51" s="56"/>
      <c r="BB51" s="56"/>
      <c r="BC51" s="56"/>
      <c r="BD51" s="56"/>
      <c r="BE51" s="57"/>
      <c r="BF51" s="55">
        <v>177739.6</v>
      </c>
      <c r="BG51" s="56"/>
      <c r="BH51" s="56"/>
      <c r="BI51" s="56"/>
      <c r="BJ51" s="56"/>
      <c r="BK51" s="56"/>
      <c r="BL51" s="57"/>
      <c r="BM51" s="47"/>
      <c r="BN51" s="47"/>
      <c r="BO51" s="47"/>
      <c r="BP51" s="47"/>
      <c r="BQ51" s="47"/>
      <c r="BR51" s="47"/>
      <c r="BS51" s="48"/>
    </row>
    <row r="52" spans="1:71" s="6" customFormat="1" ht="11.25">
      <c r="A52" s="69" t="s">
        <v>253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52" t="s">
        <v>42</v>
      </c>
      <c r="AG52" s="53"/>
      <c r="AH52" s="53"/>
      <c r="AI52" s="53"/>
      <c r="AJ52" s="53" t="s">
        <v>31</v>
      </c>
      <c r="AK52" s="53"/>
      <c r="AL52" s="53"/>
      <c r="AM52" s="53"/>
      <c r="AN52" s="53"/>
      <c r="AO52" s="53"/>
      <c r="AP52" s="53"/>
      <c r="AQ52" s="5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47"/>
      <c r="BN52" s="47"/>
      <c r="BO52" s="47"/>
      <c r="BP52" s="47"/>
      <c r="BQ52" s="47"/>
      <c r="BR52" s="47"/>
      <c r="BS52" s="48"/>
    </row>
    <row r="53" spans="1:71" s="6" customFormat="1" ht="35.25" customHeight="1">
      <c r="A53" s="58" t="s">
        <v>67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0"/>
      <c r="AF53" s="52" t="s">
        <v>43</v>
      </c>
      <c r="AG53" s="53"/>
      <c r="AH53" s="53"/>
      <c r="AI53" s="53"/>
      <c r="AJ53" s="53" t="s">
        <v>69</v>
      </c>
      <c r="AK53" s="53"/>
      <c r="AL53" s="53"/>
      <c r="AM53" s="53"/>
      <c r="AN53" s="53"/>
      <c r="AO53" s="53"/>
      <c r="AP53" s="53"/>
      <c r="AQ53" s="5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47" t="s">
        <v>31</v>
      </c>
      <c r="BN53" s="47"/>
      <c r="BO53" s="47"/>
      <c r="BP53" s="47"/>
      <c r="BQ53" s="47"/>
      <c r="BR53" s="47"/>
      <c r="BS53" s="48"/>
    </row>
    <row r="54" spans="1:71" s="6" customFormat="1" ht="11.25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9"/>
      <c r="AF54" s="102"/>
      <c r="AG54" s="103"/>
      <c r="AH54" s="103"/>
      <c r="AI54" s="72"/>
      <c r="AJ54" s="53"/>
      <c r="AK54" s="53"/>
      <c r="AL54" s="53"/>
      <c r="AM54" s="53"/>
      <c r="AN54" s="53"/>
      <c r="AO54" s="53"/>
      <c r="AP54" s="53"/>
      <c r="AQ54" s="5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47"/>
      <c r="BN54" s="47"/>
      <c r="BO54" s="47"/>
      <c r="BP54" s="47"/>
      <c r="BQ54" s="47"/>
      <c r="BR54" s="47"/>
      <c r="BS54" s="48"/>
    </row>
    <row r="55" spans="1:71" s="6" customFormat="1" ht="11.25">
      <c r="A55" s="234" t="s">
        <v>68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6"/>
      <c r="AF55" s="82" t="s">
        <v>44</v>
      </c>
      <c r="AG55" s="81"/>
      <c r="AH55" s="81"/>
      <c r="AI55" s="81"/>
      <c r="AJ55" s="81" t="s">
        <v>31</v>
      </c>
      <c r="AK55" s="81"/>
      <c r="AL55" s="81"/>
      <c r="AM55" s="81"/>
      <c r="AN55" s="81"/>
      <c r="AO55" s="81"/>
      <c r="AP55" s="81"/>
      <c r="AQ55" s="81"/>
      <c r="AR55" s="97">
        <f>AR56+AR70+AR82</f>
        <v>8966362.77</v>
      </c>
      <c r="AS55" s="97"/>
      <c r="AT55" s="97"/>
      <c r="AU55" s="97"/>
      <c r="AV55" s="97"/>
      <c r="AW55" s="97"/>
      <c r="AX55" s="97"/>
      <c r="AY55" s="97">
        <f>AY56+AY70+AY82</f>
        <v>8847483.76</v>
      </c>
      <c r="AZ55" s="97"/>
      <c r="BA55" s="97"/>
      <c r="BB55" s="97"/>
      <c r="BC55" s="97"/>
      <c r="BD55" s="97"/>
      <c r="BE55" s="97"/>
      <c r="BF55" s="97">
        <f>BF56+BF70+BF82</f>
        <v>8847483.76</v>
      </c>
      <c r="BG55" s="97"/>
      <c r="BH55" s="97"/>
      <c r="BI55" s="97"/>
      <c r="BJ55" s="97"/>
      <c r="BK55" s="97"/>
      <c r="BL55" s="97"/>
      <c r="BM55" s="47"/>
      <c r="BN55" s="47"/>
      <c r="BO55" s="47"/>
      <c r="BP55" s="47"/>
      <c r="BQ55" s="47"/>
      <c r="BR55" s="47"/>
      <c r="BS55" s="48"/>
    </row>
    <row r="56" spans="1:71" s="6" customFormat="1" ht="21.75" customHeight="1">
      <c r="A56" s="93" t="s">
        <v>70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52" t="s">
        <v>45</v>
      </c>
      <c r="AG56" s="53"/>
      <c r="AH56" s="53"/>
      <c r="AI56" s="53"/>
      <c r="AJ56" s="53" t="s">
        <v>31</v>
      </c>
      <c r="AK56" s="53"/>
      <c r="AL56" s="53"/>
      <c r="AM56" s="53"/>
      <c r="AN56" s="53"/>
      <c r="AO56" s="53"/>
      <c r="AP56" s="53"/>
      <c r="AQ56" s="53"/>
      <c r="AR56" s="97">
        <f>AR57+AR58+AR59+AR60</f>
        <v>7468763.51</v>
      </c>
      <c r="AS56" s="97"/>
      <c r="AT56" s="97"/>
      <c r="AU56" s="97"/>
      <c r="AV56" s="97"/>
      <c r="AW56" s="97"/>
      <c r="AX56" s="97"/>
      <c r="AY56" s="97">
        <f>AY57+AY58+AY59+AY60</f>
        <v>7336602.0200000005</v>
      </c>
      <c r="AZ56" s="97"/>
      <c r="BA56" s="97"/>
      <c r="BB56" s="97"/>
      <c r="BC56" s="97"/>
      <c r="BD56" s="97"/>
      <c r="BE56" s="97"/>
      <c r="BF56" s="97">
        <f>BF57+BF58+BF59+BF60</f>
        <v>7336602.0200000005</v>
      </c>
      <c r="BG56" s="97"/>
      <c r="BH56" s="97"/>
      <c r="BI56" s="97"/>
      <c r="BJ56" s="97"/>
      <c r="BK56" s="97"/>
      <c r="BL56" s="97"/>
      <c r="BM56" s="47" t="s">
        <v>31</v>
      </c>
      <c r="BN56" s="47"/>
      <c r="BO56" s="47"/>
      <c r="BP56" s="47"/>
      <c r="BQ56" s="47"/>
      <c r="BR56" s="47"/>
      <c r="BS56" s="48"/>
    </row>
    <row r="57" spans="1:71" s="6" customFormat="1" ht="24" customHeight="1">
      <c r="A57" s="66" t="s">
        <v>71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223"/>
      <c r="AF57" s="52" t="s">
        <v>46</v>
      </c>
      <c r="AG57" s="53"/>
      <c r="AH57" s="53"/>
      <c r="AI57" s="53"/>
      <c r="AJ57" s="53" t="s">
        <v>76</v>
      </c>
      <c r="AK57" s="53"/>
      <c r="AL57" s="53"/>
      <c r="AM57" s="53"/>
      <c r="AN57" s="53"/>
      <c r="AO57" s="53"/>
      <c r="AP57" s="53"/>
      <c r="AQ57" s="53"/>
      <c r="AR57" s="97">
        <v>5678080.36</v>
      </c>
      <c r="AS57" s="97"/>
      <c r="AT57" s="97"/>
      <c r="AU57" s="97"/>
      <c r="AV57" s="97"/>
      <c r="AW57" s="97"/>
      <c r="AX57" s="97"/>
      <c r="AY57" s="97">
        <v>5634870.98</v>
      </c>
      <c r="AZ57" s="97"/>
      <c r="BA57" s="97"/>
      <c r="BB57" s="97"/>
      <c r="BC57" s="97"/>
      <c r="BD57" s="97"/>
      <c r="BE57" s="97"/>
      <c r="BF57" s="97">
        <v>5634870.98</v>
      </c>
      <c r="BG57" s="97"/>
      <c r="BH57" s="97"/>
      <c r="BI57" s="97"/>
      <c r="BJ57" s="97"/>
      <c r="BK57" s="97"/>
      <c r="BL57" s="97"/>
      <c r="BM57" s="47" t="s">
        <v>31</v>
      </c>
      <c r="BN57" s="47"/>
      <c r="BO57" s="47"/>
      <c r="BP57" s="47"/>
      <c r="BQ57" s="47"/>
      <c r="BR57" s="47"/>
      <c r="BS57" s="48"/>
    </row>
    <row r="58" spans="1:71" s="6" customFormat="1" ht="11.25">
      <c r="A58" s="232" t="s">
        <v>72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3"/>
      <c r="AF58" s="52" t="s">
        <v>47</v>
      </c>
      <c r="AG58" s="53"/>
      <c r="AH58" s="53"/>
      <c r="AI58" s="53"/>
      <c r="AJ58" s="53" t="s">
        <v>77</v>
      </c>
      <c r="AK58" s="53"/>
      <c r="AL58" s="53"/>
      <c r="AM58" s="53"/>
      <c r="AN58" s="53"/>
      <c r="AO58" s="53"/>
      <c r="AP58" s="53"/>
      <c r="AQ58" s="53"/>
      <c r="AR58" s="97">
        <v>20000</v>
      </c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47" t="s">
        <v>31</v>
      </c>
      <c r="BN58" s="47"/>
      <c r="BO58" s="47"/>
      <c r="BP58" s="47"/>
      <c r="BQ58" s="47"/>
      <c r="BR58" s="47"/>
      <c r="BS58" s="48"/>
    </row>
    <row r="59" spans="1:71" s="6" customFormat="1" ht="23.25" customHeight="1">
      <c r="A59" s="58" t="s">
        <v>73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52" t="s">
        <v>63</v>
      </c>
      <c r="AG59" s="53"/>
      <c r="AH59" s="53"/>
      <c r="AI59" s="53"/>
      <c r="AJ59" s="53" t="s">
        <v>78</v>
      </c>
      <c r="AK59" s="53"/>
      <c r="AL59" s="53"/>
      <c r="AM59" s="53"/>
      <c r="AN59" s="53"/>
      <c r="AO59" s="53"/>
      <c r="AP59" s="53"/>
      <c r="AQ59" s="53"/>
      <c r="AR59" s="97">
        <v>72000</v>
      </c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47" t="s">
        <v>31</v>
      </c>
      <c r="BN59" s="47"/>
      <c r="BO59" s="47"/>
      <c r="BP59" s="47"/>
      <c r="BQ59" s="47"/>
      <c r="BR59" s="47"/>
      <c r="BS59" s="48"/>
    </row>
    <row r="60" spans="1:71" s="6" customFormat="1" ht="35.25" customHeight="1">
      <c r="A60" s="94" t="s">
        <v>185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4"/>
      <c r="AF60" s="52" t="s">
        <v>64</v>
      </c>
      <c r="AG60" s="53"/>
      <c r="AH60" s="53"/>
      <c r="AI60" s="53"/>
      <c r="AJ60" s="53" t="s">
        <v>79</v>
      </c>
      <c r="AK60" s="53"/>
      <c r="AL60" s="53"/>
      <c r="AM60" s="53"/>
      <c r="AN60" s="53"/>
      <c r="AO60" s="53"/>
      <c r="AP60" s="53"/>
      <c r="AQ60" s="53"/>
      <c r="AR60" s="97">
        <f>AR61</f>
        <v>1698683.15</v>
      </c>
      <c r="AS60" s="97"/>
      <c r="AT60" s="97"/>
      <c r="AU60" s="97"/>
      <c r="AV60" s="97"/>
      <c r="AW60" s="97"/>
      <c r="AX60" s="97"/>
      <c r="AY60" s="97">
        <f>AY61</f>
        <v>1701731.04</v>
      </c>
      <c r="AZ60" s="97"/>
      <c r="BA60" s="97"/>
      <c r="BB60" s="97"/>
      <c r="BC60" s="97"/>
      <c r="BD60" s="97"/>
      <c r="BE60" s="97"/>
      <c r="BF60" s="97">
        <f>BF61</f>
        <v>1701731.04</v>
      </c>
      <c r="BG60" s="97"/>
      <c r="BH60" s="97"/>
      <c r="BI60" s="97"/>
      <c r="BJ60" s="97"/>
      <c r="BK60" s="97"/>
      <c r="BL60" s="97"/>
      <c r="BM60" s="47" t="s">
        <v>31</v>
      </c>
      <c r="BN60" s="47"/>
      <c r="BO60" s="47"/>
      <c r="BP60" s="47"/>
      <c r="BQ60" s="47"/>
      <c r="BR60" s="47"/>
      <c r="BS60" s="48"/>
    </row>
    <row r="61" spans="1:71" s="6" customFormat="1" ht="22.5" customHeight="1">
      <c r="A61" s="242" t="s">
        <v>74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243"/>
      <c r="AF61" s="52" t="s">
        <v>65</v>
      </c>
      <c r="AG61" s="53"/>
      <c r="AH61" s="53"/>
      <c r="AI61" s="53"/>
      <c r="AJ61" s="53" t="s">
        <v>79</v>
      </c>
      <c r="AK61" s="53"/>
      <c r="AL61" s="53"/>
      <c r="AM61" s="53"/>
      <c r="AN61" s="53"/>
      <c r="AO61" s="53"/>
      <c r="AP61" s="53"/>
      <c r="AQ61" s="53"/>
      <c r="AR61" s="97">
        <v>1698683.15</v>
      </c>
      <c r="AS61" s="97"/>
      <c r="AT61" s="97"/>
      <c r="AU61" s="97"/>
      <c r="AV61" s="97"/>
      <c r="AW61" s="97"/>
      <c r="AX61" s="97"/>
      <c r="AY61" s="97">
        <v>1701731.04</v>
      </c>
      <c r="AZ61" s="97"/>
      <c r="BA61" s="97"/>
      <c r="BB61" s="97"/>
      <c r="BC61" s="97"/>
      <c r="BD61" s="97"/>
      <c r="BE61" s="97"/>
      <c r="BF61" s="97">
        <v>1701731.04</v>
      </c>
      <c r="BG61" s="97"/>
      <c r="BH61" s="97"/>
      <c r="BI61" s="97"/>
      <c r="BJ61" s="97"/>
      <c r="BK61" s="97"/>
      <c r="BL61" s="97"/>
      <c r="BM61" s="47" t="s">
        <v>31</v>
      </c>
      <c r="BN61" s="47"/>
      <c r="BO61" s="47"/>
      <c r="BP61" s="47"/>
      <c r="BQ61" s="47"/>
      <c r="BR61" s="47"/>
      <c r="BS61" s="48"/>
    </row>
    <row r="62" spans="1:71" s="6" customFormat="1" ht="11.25">
      <c r="A62" s="49" t="s">
        <v>75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1"/>
      <c r="AF62" s="52" t="s">
        <v>66</v>
      </c>
      <c r="AG62" s="53"/>
      <c r="AH62" s="53"/>
      <c r="AI62" s="53"/>
      <c r="AJ62" s="53" t="s">
        <v>79</v>
      </c>
      <c r="AK62" s="53"/>
      <c r="AL62" s="53"/>
      <c r="AM62" s="53"/>
      <c r="AN62" s="53"/>
      <c r="AO62" s="53"/>
      <c r="AP62" s="53"/>
      <c r="AQ62" s="5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47" t="s">
        <v>31</v>
      </c>
      <c r="BN62" s="47"/>
      <c r="BO62" s="47"/>
      <c r="BP62" s="47"/>
      <c r="BQ62" s="47"/>
      <c r="BR62" s="47"/>
      <c r="BS62" s="48"/>
    </row>
    <row r="63" spans="1:71" s="6" customFormat="1" ht="25.5" customHeight="1">
      <c r="A63" s="58" t="s">
        <v>190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0"/>
      <c r="AF63" s="52" t="s">
        <v>191</v>
      </c>
      <c r="AG63" s="53"/>
      <c r="AH63" s="53"/>
      <c r="AI63" s="53"/>
      <c r="AJ63" s="53" t="s">
        <v>80</v>
      </c>
      <c r="AK63" s="53"/>
      <c r="AL63" s="53"/>
      <c r="AM63" s="53"/>
      <c r="AN63" s="53"/>
      <c r="AO63" s="53"/>
      <c r="AP63" s="53"/>
      <c r="AQ63" s="53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47" t="s">
        <v>31</v>
      </c>
      <c r="BN63" s="47"/>
      <c r="BO63" s="47"/>
      <c r="BP63" s="47"/>
      <c r="BQ63" s="47"/>
      <c r="BR63" s="47"/>
      <c r="BS63" s="48"/>
    </row>
    <row r="64" spans="1:71" s="6" customFormat="1" ht="24.75" customHeight="1">
      <c r="A64" s="49" t="s">
        <v>81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1"/>
      <c r="AF64" s="52" t="s">
        <v>192</v>
      </c>
      <c r="AG64" s="53"/>
      <c r="AH64" s="53"/>
      <c r="AI64" s="53"/>
      <c r="AJ64" s="53" t="s">
        <v>80</v>
      </c>
      <c r="AK64" s="53"/>
      <c r="AL64" s="53"/>
      <c r="AM64" s="53"/>
      <c r="AN64" s="53"/>
      <c r="AO64" s="53"/>
      <c r="AP64" s="53"/>
      <c r="AQ64" s="53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47" t="s">
        <v>31</v>
      </c>
      <c r="BN64" s="47"/>
      <c r="BO64" s="47"/>
      <c r="BP64" s="47"/>
      <c r="BQ64" s="47"/>
      <c r="BR64" s="47"/>
      <c r="BS64" s="48"/>
    </row>
    <row r="65" spans="1:71" s="6" customFormat="1" ht="24.75" customHeight="1">
      <c r="A65" s="49" t="s">
        <v>269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2" t="s">
        <v>270</v>
      </c>
      <c r="AG65" s="53"/>
      <c r="AH65" s="53"/>
      <c r="AI65" s="53"/>
      <c r="AJ65" s="53" t="s">
        <v>80</v>
      </c>
      <c r="AK65" s="53"/>
      <c r="AL65" s="53"/>
      <c r="AM65" s="53"/>
      <c r="AN65" s="53"/>
      <c r="AO65" s="53"/>
      <c r="AP65" s="53"/>
      <c r="AQ65" s="53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47" t="s">
        <v>31</v>
      </c>
      <c r="BN65" s="47"/>
      <c r="BO65" s="47"/>
      <c r="BP65" s="47"/>
      <c r="BQ65" s="47"/>
      <c r="BR65" s="47"/>
      <c r="BS65" s="48"/>
    </row>
    <row r="66" spans="1:71" s="6" customFormat="1" ht="11.25">
      <c r="A66" s="104" t="s">
        <v>89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6"/>
      <c r="AF66" s="52" t="s">
        <v>82</v>
      </c>
      <c r="AG66" s="53"/>
      <c r="AH66" s="53"/>
      <c r="AI66" s="53"/>
      <c r="AJ66" s="53" t="s">
        <v>92</v>
      </c>
      <c r="AK66" s="53"/>
      <c r="AL66" s="53"/>
      <c r="AM66" s="53"/>
      <c r="AN66" s="53"/>
      <c r="AO66" s="53"/>
      <c r="AP66" s="53"/>
      <c r="AQ66" s="53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47" t="s">
        <v>31</v>
      </c>
      <c r="BN66" s="47"/>
      <c r="BO66" s="47"/>
      <c r="BP66" s="47"/>
      <c r="BQ66" s="47"/>
      <c r="BR66" s="47"/>
      <c r="BS66" s="48"/>
    </row>
    <row r="67" spans="1:71" s="6" customFormat="1" ht="33.75" customHeight="1">
      <c r="A67" s="90" t="s">
        <v>90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2"/>
      <c r="AF67" s="52" t="s">
        <v>83</v>
      </c>
      <c r="AG67" s="53"/>
      <c r="AH67" s="53"/>
      <c r="AI67" s="53"/>
      <c r="AJ67" s="53" t="s">
        <v>93</v>
      </c>
      <c r="AK67" s="53"/>
      <c r="AL67" s="53"/>
      <c r="AM67" s="53"/>
      <c r="AN67" s="53"/>
      <c r="AO67" s="53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47" t="s">
        <v>31</v>
      </c>
      <c r="BN67" s="47"/>
      <c r="BO67" s="47"/>
      <c r="BP67" s="47"/>
      <c r="BQ67" s="47"/>
      <c r="BR67" s="47"/>
      <c r="BS67" s="48"/>
    </row>
    <row r="68" spans="1:71" s="6" customFormat="1" ht="36" customHeight="1">
      <c r="A68" s="49" t="s">
        <v>91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52" t="s">
        <v>84</v>
      </c>
      <c r="AG68" s="53"/>
      <c r="AH68" s="53"/>
      <c r="AI68" s="53"/>
      <c r="AJ68" s="53" t="s">
        <v>94</v>
      </c>
      <c r="AK68" s="53"/>
      <c r="AL68" s="53"/>
      <c r="AM68" s="53"/>
      <c r="AN68" s="53"/>
      <c r="AO68" s="53"/>
      <c r="AP68" s="53"/>
      <c r="AQ68" s="53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47" t="s">
        <v>31</v>
      </c>
      <c r="BN68" s="47"/>
      <c r="BO68" s="47"/>
      <c r="BP68" s="47"/>
      <c r="BQ68" s="47"/>
      <c r="BR68" s="47"/>
      <c r="BS68" s="48"/>
    </row>
    <row r="69" spans="1:71" s="6" customFormat="1" ht="11.25">
      <c r="A69" s="9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1"/>
      <c r="AF69" s="102"/>
      <c r="AG69" s="103"/>
      <c r="AH69" s="103"/>
      <c r="AI69" s="72"/>
      <c r="AJ69" s="53"/>
      <c r="AK69" s="53"/>
      <c r="AL69" s="53"/>
      <c r="AM69" s="53"/>
      <c r="AN69" s="53"/>
      <c r="AO69" s="53"/>
      <c r="AP69" s="53"/>
      <c r="AQ69" s="53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47"/>
      <c r="BN69" s="47"/>
      <c r="BO69" s="47"/>
      <c r="BP69" s="47"/>
      <c r="BQ69" s="47"/>
      <c r="BR69" s="47"/>
      <c r="BS69" s="48"/>
    </row>
    <row r="70" spans="1:71" s="6" customFormat="1" ht="11.25">
      <c r="A70" s="93" t="s">
        <v>95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52" t="s">
        <v>85</v>
      </c>
      <c r="AG70" s="53"/>
      <c r="AH70" s="53"/>
      <c r="AI70" s="53"/>
      <c r="AJ70" s="53" t="s">
        <v>96</v>
      </c>
      <c r="AK70" s="53"/>
      <c r="AL70" s="53"/>
      <c r="AM70" s="53"/>
      <c r="AN70" s="53"/>
      <c r="AO70" s="53"/>
      <c r="AP70" s="53"/>
      <c r="AQ70" s="53"/>
      <c r="AR70" s="97">
        <f>AR71+AR72+AR73</f>
        <v>4000</v>
      </c>
      <c r="AS70" s="97"/>
      <c r="AT70" s="97"/>
      <c r="AU70" s="97"/>
      <c r="AV70" s="97"/>
      <c r="AW70" s="97"/>
      <c r="AX70" s="97"/>
      <c r="AY70" s="97">
        <f>AY71+AY72+AY73</f>
        <v>14000</v>
      </c>
      <c r="AZ70" s="97"/>
      <c r="BA70" s="97"/>
      <c r="BB70" s="97"/>
      <c r="BC70" s="97"/>
      <c r="BD70" s="97"/>
      <c r="BE70" s="97"/>
      <c r="BF70" s="97">
        <f>BF71+BF72+BF73</f>
        <v>14000</v>
      </c>
      <c r="BG70" s="97"/>
      <c r="BH70" s="97"/>
      <c r="BI70" s="97"/>
      <c r="BJ70" s="97"/>
      <c r="BK70" s="97"/>
      <c r="BL70" s="97"/>
      <c r="BM70" s="47" t="s">
        <v>31</v>
      </c>
      <c r="BN70" s="47"/>
      <c r="BO70" s="47"/>
      <c r="BP70" s="47"/>
      <c r="BQ70" s="47"/>
      <c r="BR70" s="47"/>
      <c r="BS70" s="48"/>
    </row>
    <row r="71" spans="1:71" s="6" customFormat="1" ht="24" customHeight="1">
      <c r="A71" s="58" t="s">
        <v>114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60"/>
      <c r="AF71" s="52" t="s">
        <v>86</v>
      </c>
      <c r="AG71" s="53"/>
      <c r="AH71" s="53"/>
      <c r="AI71" s="53"/>
      <c r="AJ71" s="53" t="s">
        <v>97</v>
      </c>
      <c r="AK71" s="53"/>
      <c r="AL71" s="53"/>
      <c r="AM71" s="53"/>
      <c r="AN71" s="53"/>
      <c r="AO71" s="53"/>
      <c r="AP71" s="53"/>
      <c r="AQ71" s="53"/>
      <c r="AR71" s="97"/>
      <c r="AS71" s="97"/>
      <c r="AT71" s="97"/>
      <c r="AU71" s="97"/>
      <c r="AV71" s="97"/>
      <c r="AW71" s="97"/>
      <c r="AX71" s="97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47" t="s">
        <v>31</v>
      </c>
      <c r="BN71" s="47"/>
      <c r="BO71" s="47"/>
      <c r="BP71" s="47"/>
      <c r="BQ71" s="47"/>
      <c r="BR71" s="47"/>
      <c r="BS71" s="48"/>
    </row>
    <row r="72" spans="1:71" s="6" customFormat="1" ht="23.25" customHeight="1">
      <c r="A72" s="58" t="s">
        <v>115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0"/>
      <c r="AF72" s="52" t="s">
        <v>87</v>
      </c>
      <c r="AG72" s="53"/>
      <c r="AH72" s="53"/>
      <c r="AI72" s="53"/>
      <c r="AJ72" s="53" t="s">
        <v>98</v>
      </c>
      <c r="AK72" s="53"/>
      <c r="AL72" s="53"/>
      <c r="AM72" s="53"/>
      <c r="AN72" s="53"/>
      <c r="AO72" s="53"/>
      <c r="AP72" s="53"/>
      <c r="AQ72" s="53"/>
      <c r="AR72" s="97">
        <v>4000</v>
      </c>
      <c r="AS72" s="97"/>
      <c r="AT72" s="97"/>
      <c r="AU72" s="97"/>
      <c r="AV72" s="97"/>
      <c r="AW72" s="97"/>
      <c r="AX72" s="97"/>
      <c r="AY72" s="97">
        <v>12000</v>
      </c>
      <c r="AZ72" s="97"/>
      <c r="BA72" s="97"/>
      <c r="BB72" s="97"/>
      <c r="BC72" s="97"/>
      <c r="BD72" s="97"/>
      <c r="BE72" s="97"/>
      <c r="BF72" s="97">
        <v>12000</v>
      </c>
      <c r="BG72" s="97"/>
      <c r="BH72" s="97"/>
      <c r="BI72" s="97"/>
      <c r="BJ72" s="97"/>
      <c r="BK72" s="97"/>
      <c r="BL72" s="97"/>
      <c r="BM72" s="47" t="s">
        <v>31</v>
      </c>
      <c r="BN72" s="47"/>
      <c r="BO72" s="47"/>
      <c r="BP72" s="47"/>
      <c r="BQ72" s="47"/>
      <c r="BR72" s="47"/>
      <c r="BS72" s="48"/>
    </row>
    <row r="73" spans="1:71" s="6" customFormat="1" ht="11.25" customHeight="1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8"/>
      <c r="AF73" s="52" t="s">
        <v>88</v>
      </c>
      <c r="AG73" s="53"/>
      <c r="AH73" s="53"/>
      <c r="AI73" s="53"/>
      <c r="AJ73" s="53" t="s">
        <v>99</v>
      </c>
      <c r="AK73" s="53"/>
      <c r="AL73" s="53"/>
      <c r="AM73" s="53"/>
      <c r="AN73" s="53"/>
      <c r="AO73" s="53"/>
      <c r="AP73" s="53"/>
      <c r="AQ73" s="53"/>
      <c r="AR73" s="97"/>
      <c r="AS73" s="97"/>
      <c r="AT73" s="97"/>
      <c r="AU73" s="97"/>
      <c r="AV73" s="97"/>
      <c r="AW73" s="97"/>
      <c r="AX73" s="97"/>
      <c r="AY73" s="97">
        <v>2000</v>
      </c>
      <c r="AZ73" s="97"/>
      <c r="BA73" s="97"/>
      <c r="BB73" s="97"/>
      <c r="BC73" s="97"/>
      <c r="BD73" s="97"/>
      <c r="BE73" s="97"/>
      <c r="BF73" s="97">
        <v>2000</v>
      </c>
      <c r="BG73" s="97"/>
      <c r="BH73" s="97"/>
      <c r="BI73" s="97"/>
      <c r="BJ73" s="97"/>
      <c r="BK73" s="97"/>
      <c r="BL73" s="97"/>
      <c r="BM73" s="47" t="s">
        <v>31</v>
      </c>
      <c r="BN73" s="47"/>
      <c r="BO73" s="47"/>
      <c r="BP73" s="47"/>
      <c r="BQ73" s="47"/>
      <c r="BR73" s="47"/>
      <c r="BS73" s="48"/>
    </row>
    <row r="74" spans="1:71" s="6" customFormat="1" ht="11.25">
      <c r="A74" s="93" t="s">
        <v>117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52" t="s">
        <v>105</v>
      </c>
      <c r="AG74" s="53"/>
      <c r="AH74" s="53"/>
      <c r="AI74" s="53"/>
      <c r="AJ74" s="53" t="s">
        <v>31</v>
      </c>
      <c r="AK74" s="53"/>
      <c r="AL74" s="53"/>
      <c r="AM74" s="53"/>
      <c r="AN74" s="53"/>
      <c r="AO74" s="53"/>
      <c r="AP74" s="53"/>
      <c r="AQ74" s="53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47" t="s">
        <v>31</v>
      </c>
      <c r="BN74" s="47"/>
      <c r="BO74" s="47"/>
      <c r="BP74" s="47"/>
      <c r="BQ74" s="47"/>
      <c r="BR74" s="47"/>
      <c r="BS74" s="48"/>
    </row>
    <row r="75" spans="1:71" s="6" customFormat="1" ht="24.75" customHeight="1">
      <c r="A75" s="94" t="s">
        <v>193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4"/>
      <c r="AF75" s="52" t="s">
        <v>106</v>
      </c>
      <c r="AG75" s="53"/>
      <c r="AH75" s="53"/>
      <c r="AI75" s="53"/>
      <c r="AJ75" s="53" t="s">
        <v>196</v>
      </c>
      <c r="AK75" s="53"/>
      <c r="AL75" s="53"/>
      <c r="AM75" s="53"/>
      <c r="AN75" s="53"/>
      <c r="AO75" s="53"/>
      <c r="AP75" s="53"/>
      <c r="AQ75" s="53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47"/>
      <c r="BN75" s="47"/>
      <c r="BO75" s="47"/>
      <c r="BP75" s="47"/>
      <c r="BQ75" s="47"/>
      <c r="BR75" s="47"/>
      <c r="BS75" s="48"/>
    </row>
    <row r="76" spans="1:71" s="6" customFormat="1" ht="11.25">
      <c r="A76" s="94" t="s">
        <v>199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4"/>
      <c r="AF76" s="52" t="s">
        <v>107</v>
      </c>
      <c r="AG76" s="53"/>
      <c r="AH76" s="53"/>
      <c r="AI76" s="53"/>
      <c r="AJ76" s="53" t="s">
        <v>197</v>
      </c>
      <c r="AK76" s="53"/>
      <c r="AL76" s="53"/>
      <c r="AM76" s="53"/>
      <c r="AN76" s="53"/>
      <c r="AO76" s="53"/>
      <c r="AP76" s="53"/>
      <c r="AQ76" s="53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47"/>
      <c r="BN76" s="47"/>
      <c r="BO76" s="47"/>
      <c r="BP76" s="47"/>
      <c r="BQ76" s="47"/>
      <c r="BR76" s="47"/>
      <c r="BS76" s="48"/>
    </row>
    <row r="77" spans="1:71" s="6" customFormat="1" ht="24" customHeight="1">
      <c r="A77" s="95" t="s">
        <v>200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6"/>
      <c r="AF77" s="52" t="s">
        <v>108</v>
      </c>
      <c r="AG77" s="53"/>
      <c r="AH77" s="53"/>
      <c r="AI77" s="53"/>
      <c r="AJ77" s="53" t="s">
        <v>198</v>
      </c>
      <c r="AK77" s="53"/>
      <c r="AL77" s="53"/>
      <c r="AM77" s="53"/>
      <c r="AN77" s="53"/>
      <c r="AO77" s="53"/>
      <c r="AP77" s="53"/>
      <c r="AQ77" s="53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47"/>
      <c r="BN77" s="47"/>
      <c r="BO77" s="47"/>
      <c r="BP77" s="47"/>
      <c r="BQ77" s="47"/>
      <c r="BR77" s="47"/>
      <c r="BS77" s="48"/>
    </row>
    <row r="78" spans="1:71" s="6" customFormat="1" ht="12" customHeight="1">
      <c r="A78" s="94" t="s">
        <v>201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4"/>
      <c r="AF78" s="52" t="s">
        <v>194</v>
      </c>
      <c r="AG78" s="53"/>
      <c r="AH78" s="53"/>
      <c r="AI78" s="53"/>
      <c r="AJ78" s="53" t="s">
        <v>100</v>
      </c>
      <c r="AK78" s="53"/>
      <c r="AL78" s="53"/>
      <c r="AM78" s="53"/>
      <c r="AN78" s="53"/>
      <c r="AO78" s="53"/>
      <c r="AP78" s="53"/>
      <c r="AQ78" s="53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47"/>
      <c r="BN78" s="47"/>
      <c r="BO78" s="47"/>
      <c r="BP78" s="47"/>
      <c r="BQ78" s="47"/>
      <c r="BR78" s="47"/>
      <c r="BS78" s="48"/>
    </row>
    <row r="79" spans="1:71" s="6" customFormat="1" ht="12" customHeight="1">
      <c r="A79" s="95" t="s">
        <v>118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6"/>
      <c r="AF79" s="52" t="s">
        <v>195</v>
      </c>
      <c r="AG79" s="53"/>
      <c r="AH79" s="53"/>
      <c r="AI79" s="53"/>
      <c r="AJ79" s="53" t="s">
        <v>101</v>
      </c>
      <c r="AK79" s="53"/>
      <c r="AL79" s="53"/>
      <c r="AM79" s="53"/>
      <c r="AN79" s="53"/>
      <c r="AO79" s="53"/>
      <c r="AP79" s="53"/>
      <c r="AQ79" s="53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47"/>
      <c r="BN79" s="47"/>
      <c r="BO79" s="47"/>
      <c r="BP79" s="47"/>
      <c r="BQ79" s="47"/>
      <c r="BR79" s="47"/>
      <c r="BS79" s="48"/>
    </row>
    <row r="80" spans="1:71" s="6" customFormat="1" ht="11.25">
      <c r="A80" s="93" t="s">
        <v>119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52" t="s">
        <v>109</v>
      </c>
      <c r="AG80" s="53"/>
      <c r="AH80" s="53"/>
      <c r="AI80" s="53"/>
      <c r="AJ80" s="53" t="s">
        <v>31</v>
      </c>
      <c r="AK80" s="53"/>
      <c r="AL80" s="53"/>
      <c r="AM80" s="53"/>
      <c r="AN80" s="53"/>
      <c r="AO80" s="53"/>
      <c r="AP80" s="53"/>
      <c r="AQ80" s="53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47" t="s">
        <v>31</v>
      </c>
      <c r="BN80" s="47"/>
      <c r="BO80" s="47"/>
      <c r="BP80" s="47"/>
      <c r="BQ80" s="47"/>
      <c r="BR80" s="47"/>
      <c r="BS80" s="48"/>
    </row>
    <row r="81" spans="1:71" s="6" customFormat="1" ht="36" customHeight="1">
      <c r="A81" s="58" t="s">
        <v>120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60"/>
      <c r="AF81" s="52" t="s">
        <v>110</v>
      </c>
      <c r="AG81" s="53"/>
      <c r="AH81" s="53"/>
      <c r="AI81" s="53"/>
      <c r="AJ81" s="53" t="s">
        <v>102</v>
      </c>
      <c r="AK81" s="53"/>
      <c r="AL81" s="53"/>
      <c r="AM81" s="53"/>
      <c r="AN81" s="53"/>
      <c r="AO81" s="53"/>
      <c r="AP81" s="53"/>
      <c r="AQ81" s="53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47" t="s">
        <v>31</v>
      </c>
      <c r="BN81" s="47"/>
      <c r="BO81" s="47"/>
      <c r="BP81" s="47"/>
      <c r="BQ81" s="47"/>
      <c r="BR81" s="47"/>
      <c r="BS81" s="48"/>
    </row>
    <row r="82" spans="1:71" s="6" customFormat="1" ht="11.25">
      <c r="A82" s="69" t="s">
        <v>252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52" t="s">
        <v>111</v>
      </c>
      <c r="AG82" s="53"/>
      <c r="AH82" s="53"/>
      <c r="AI82" s="53"/>
      <c r="AJ82" s="53" t="s">
        <v>31</v>
      </c>
      <c r="AK82" s="53"/>
      <c r="AL82" s="53"/>
      <c r="AM82" s="53"/>
      <c r="AN82" s="53"/>
      <c r="AO82" s="53"/>
      <c r="AP82" s="53"/>
      <c r="AQ82" s="53"/>
      <c r="AR82" s="54">
        <f>AR83+AR84+AR85</f>
        <v>1493599.2600000002</v>
      </c>
      <c r="AS82" s="54"/>
      <c r="AT82" s="54"/>
      <c r="AU82" s="54"/>
      <c r="AV82" s="54"/>
      <c r="AW82" s="54"/>
      <c r="AX82" s="54"/>
      <c r="AY82" s="54">
        <f>AY83+AY84+AY85</f>
        <v>1496881.74</v>
      </c>
      <c r="AZ82" s="54"/>
      <c r="BA82" s="54"/>
      <c r="BB82" s="54"/>
      <c r="BC82" s="54"/>
      <c r="BD82" s="54"/>
      <c r="BE82" s="54"/>
      <c r="BF82" s="54">
        <f>BF83+BF84+BF85</f>
        <v>1496881.74</v>
      </c>
      <c r="BG82" s="54"/>
      <c r="BH82" s="54"/>
      <c r="BI82" s="54"/>
      <c r="BJ82" s="54"/>
      <c r="BK82" s="54"/>
      <c r="BL82" s="54"/>
      <c r="BM82" s="47"/>
      <c r="BN82" s="47"/>
      <c r="BO82" s="47"/>
      <c r="BP82" s="47"/>
      <c r="BQ82" s="47"/>
      <c r="BR82" s="47"/>
      <c r="BS82" s="48"/>
    </row>
    <row r="83" spans="1:71" s="6" customFormat="1" ht="24" customHeight="1">
      <c r="A83" s="66" t="s">
        <v>121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8"/>
      <c r="AF83" s="52" t="s">
        <v>112</v>
      </c>
      <c r="AG83" s="53"/>
      <c r="AH83" s="53"/>
      <c r="AI83" s="53"/>
      <c r="AJ83" s="53" t="s">
        <v>103</v>
      </c>
      <c r="AK83" s="53"/>
      <c r="AL83" s="53"/>
      <c r="AM83" s="53"/>
      <c r="AN83" s="53"/>
      <c r="AO83" s="53"/>
      <c r="AP83" s="53"/>
      <c r="AQ83" s="53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47"/>
      <c r="BN83" s="47"/>
      <c r="BO83" s="47"/>
      <c r="BP83" s="47"/>
      <c r="BQ83" s="47"/>
      <c r="BR83" s="47"/>
      <c r="BS83" s="48"/>
    </row>
    <row r="84" spans="1:71" s="6" customFormat="1" ht="24.75" customHeight="1">
      <c r="A84" s="58" t="s">
        <v>122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60"/>
      <c r="AF84" s="52" t="s">
        <v>113</v>
      </c>
      <c r="AG84" s="53"/>
      <c r="AH84" s="53"/>
      <c r="AI84" s="53"/>
      <c r="AJ84" s="53" t="s">
        <v>104</v>
      </c>
      <c r="AK84" s="53"/>
      <c r="AL84" s="53"/>
      <c r="AM84" s="53"/>
      <c r="AN84" s="53"/>
      <c r="AO84" s="53"/>
      <c r="AP84" s="53"/>
      <c r="AQ84" s="53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47"/>
      <c r="BN84" s="47"/>
      <c r="BO84" s="47"/>
      <c r="BP84" s="47"/>
      <c r="BQ84" s="47"/>
      <c r="BR84" s="47"/>
      <c r="BS84" s="48"/>
    </row>
    <row r="85" spans="1:71" s="6" customFormat="1" ht="11.25">
      <c r="A85" s="58" t="s">
        <v>125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60"/>
      <c r="AF85" s="52" t="s">
        <v>123</v>
      </c>
      <c r="AG85" s="53"/>
      <c r="AH85" s="53"/>
      <c r="AI85" s="53"/>
      <c r="AJ85" s="53" t="s">
        <v>124</v>
      </c>
      <c r="AK85" s="53"/>
      <c r="AL85" s="53"/>
      <c r="AM85" s="53"/>
      <c r="AN85" s="53"/>
      <c r="AO85" s="53"/>
      <c r="AP85" s="53"/>
      <c r="AQ85" s="53"/>
      <c r="AR85" s="54">
        <f>AR87+AR88+AR89+AR90+AR91+AR92+AR93</f>
        <v>1493599.2600000002</v>
      </c>
      <c r="AS85" s="54"/>
      <c r="AT85" s="54"/>
      <c r="AU85" s="54"/>
      <c r="AV85" s="54"/>
      <c r="AW85" s="54"/>
      <c r="AX85" s="54"/>
      <c r="AY85" s="54">
        <f>SUM(AY87:BE93)</f>
        <v>1496881.74</v>
      </c>
      <c r="AZ85" s="54"/>
      <c r="BA85" s="54"/>
      <c r="BB85" s="54"/>
      <c r="BC85" s="54"/>
      <c r="BD85" s="54"/>
      <c r="BE85" s="54"/>
      <c r="BF85" s="54">
        <f>SUM(BF87:BL93)</f>
        <v>1496881.74</v>
      </c>
      <c r="BG85" s="54"/>
      <c r="BH85" s="54"/>
      <c r="BI85" s="54"/>
      <c r="BJ85" s="54"/>
      <c r="BK85" s="54"/>
      <c r="BL85" s="54"/>
      <c r="BM85" s="47"/>
      <c r="BN85" s="47"/>
      <c r="BO85" s="47"/>
      <c r="BP85" s="47"/>
      <c r="BQ85" s="47"/>
      <c r="BR85" s="47"/>
      <c r="BS85" s="48"/>
    </row>
    <row r="86" spans="1:71" s="6" customFormat="1" ht="11.25">
      <c r="A86" s="89" t="s">
        <v>62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31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2"/>
      <c r="BN86" s="32"/>
      <c r="BO86" s="32"/>
      <c r="BP86" s="32"/>
      <c r="BQ86" s="32"/>
      <c r="BR86" s="32"/>
      <c r="BS86" s="33"/>
    </row>
    <row r="87" spans="1:71" s="6" customFormat="1" ht="11.25">
      <c r="A87" s="62" t="s">
        <v>225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60"/>
      <c r="AF87" s="61" t="s">
        <v>226</v>
      </c>
      <c r="AG87" s="53"/>
      <c r="AH87" s="53"/>
      <c r="AI87" s="53"/>
      <c r="AJ87" s="53" t="s">
        <v>124</v>
      </c>
      <c r="AK87" s="53"/>
      <c r="AL87" s="53"/>
      <c r="AM87" s="53"/>
      <c r="AN87" s="53"/>
      <c r="AO87" s="53"/>
      <c r="AP87" s="53"/>
      <c r="AQ87" s="53"/>
      <c r="AR87" s="55">
        <v>44436.05</v>
      </c>
      <c r="AS87" s="56"/>
      <c r="AT87" s="56"/>
      <c r="AU87" s="56"/>
      <c r="AV87" s="56"/>
      <c r="AW87" s="56"/>
      <c r="AX87" s="57"/>
      <c r="AY87" s="55">
        <v>33898</v>
      </c>
      <c r="AZ87" s="56"/>
      <c r="BA87" s="56"/>
      <c r="BB87" s="56"/>
      <c r="BC87" s="56"/>
      <c r="BD87" s="56"/>
      <c r="BE87" s="57"/>
      <c r="BF87" s="55">
        <v>33898</v>
      </c>
      <c r="BG87" s="56"/>
      <c r="BH87" s="56"/>
      <c r="BI87" s="56"/>
      <c r="BJ87" s="56"/>
      <c r="BK87" s="56"/>
      <c r="BL87" s="57"/>
      <c r="BM87" s="47"/>
      <c r="BN87" s="47"/>
      <c r="BO87" s="47"/>
      <c r="BP87" s="47"/>
      <c r="BQ87" s="47"/>
      <c r="BR87" s="47"/>
      <c r="BS87" s="48"/>
    </row>
    <row r="88" spans="1:71" s="6" customFormat="1" ht="11.25">
      <c r="A88" s="62" t="s">
        <v>231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61" t="s">
        <v>227</v>
      </c>
      <c r="AG88" s="53"/>
      <c r="AH88" s="53"/>
      <c r="AI88" s="53"/>
      <c r="AJ88" s="53" t="s">
        <v>124</v>
      </c>
      <c r="AK88" s="53"/>
      <c r="AL88" s="53"/>
      <c r="AM88" s="53"/>
      <c r="AN88" s="53"/>
      <c r="AO88" s="53"/>
      <c r="AP88" s="53"/>
      <c r="AQ88" s="53"/>
      <c r="AR88" s="55"/>
      <c r="AS88" s="56"/>
      <c r="AT88" s="56"/>
      <c r="AU88" s="56"/>
      <c r="AV88" s="56"/>
      <c r="AW88" s="56"/>
      <c r="AX88" s="57"/>
      <c r="AY88" s="55"/>
      <c r="AZ88" s="56"/>
      <c r="BA88" s="56"/>
      <c r="BB88" s="56"/>
      <c r="BC88" s="56"/>
      <c r="BD88" s="56"/>
      <c r="BE88" s="57"/>
      <c r="BF88" s="55"/>
      <c r="BG88" s="56"/>
      <c r="BH88" s="56"/>
      <c r="BI88" s="56"/>
      <c r="BJ88" s="56"/>
      <c r="BK88" s="56"/>
      <c r="BL88" s="57"/>
      <c r="BM88" s="47"/>
      <c r="BN88" s="47"/>
      <c r="BO88" s="47"/>
      <c r="BP88" s="47"/>
      <c r="BQ88" s="47"/>
      <c r="BR88" s="47"/>
      <c r="BS88" s="48"/>
    </row>
    <row r="89" spans="1:71" s="6" customFormat="1" ht="11.25">
      <c r="A89" s="58" t="s">
        <v>232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60"/>
      <c r="AF89" s="61" t="s">
        <v>228</v>
      </c>
      <c r="AG89" s="53"/>
      <c r="AH89" s="53"/>
      <c r="AI89" s="53"/>
      <c r="AJ89" s="53" t="s">
        <v>124</v>
      </c>
      <c r="AK89" s="53"/>
      <c r="AL89" s="53"/>
      <c r="AM89" s="53"/>
      <c r="AN89" s="53"/>
      <c r="AO89" s="53"/>
      <c r="AP89" s="53"/>
      <c r="AQ89" s="53"/>
      <c r="AR89" s="55">
        <v>616898.2</v>
      </c>
      <c r="AS89" s="56"/>
      <c r="AT89" s="56"/>
      <c r="AU89" s="56"/>
      <c r="AV89" s="56"/>
      <c r="AW89" s="56"/>
      <c r="AX89" s="57"/>
      <c r="AY89" s="55">
        <v>554840.55</v>
      </c>
      <c r="AZ89" s="56"/>
      <c r="BA89" s="56"/>
      <c r="BB89" s="56"/>
      <c r="BC89" s="56"/>
      <c r="BD89" s="56"/>
      <c r="BE89" s="57"/>
      <c r="BF89" s="55">
        <v>554840.55</v>
      </c>
      <c r="BG89" s="56"/>
      <c r="BH89" s="56"/>
      <c r="BI89" s="56"/>
      <c r="BJ89" s="56"/>
      <c r="BK89" s="56"/>
      <c r="BL89" s="57"/>
      <c r="BM89" s="47"/>
      <c r="BN89" s="47"/>
      <c r="BO89" s="47"/>
      <c r="BP89" s="47"/>
      <c r="BQ89" s="47"/>
      <c r="BR89" s="47"/>
      <c r="BS89" s="48"/>
    </row>
    <row r="90" spans="1:71" s="6" customFormat="1" ht="11.25">
      <c r="A90" s="58" t="s">
        <v>233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60"/>
      <c r="AF90" s="61" t="s">
        <v>229</v>
      </c>
      <c r="AG90" s="53"/>
      <c r="AH90" s="53"/>
      <c r="AI90" s="53"/>
      <c r="AJ90" s="53" t="s">
        <v>124</v>
      </c>
      <c r="AK90" s="53"/>
      <c r="AL90" s="53"/>
      <c r="AM90" s="53"/>
      <c r="AN90" s="53"/>
      <c r="AO90" s="53"/>
      <c r="AP90" s="53"/>
      <c r="AQ90" s="53"/>
      <c r="AR90" s="55">
        <v>20483.3</v>
      </c>
      <c r="AS90" s="56"/>
      <c r="AT90" s="56"/>
      <c r="AU90" s="56"/>
      <c r="AV90" s="56"/>
      <c r="AW90" s="56"/>
      <c r="AX90" s="57"/>
      <c r="AY90" s="55">
        <v>40322.37</v>
      </c>
      <c r="AZ90" s="56"/>
      <c r="BA90" s="56"/>
      <c r="BB90" s="56"/>
      <c r="BC90" s="56"/>
      <c r="BD90" s="56"/>
      <c r="BE90" s="57"/>
      <c r="BF90" s="55">
        <v>40322.37</v>
      </c>
      <c r="BG90" s="56"/>
      <c r="BH90" s="56"/>
      <c r="BI90" s="56"/>
      <c r="BJ90" s="56"/>
      <c r="BK90" s="56"/>
      <c r="BL90" s="57"/>
      <c r="BM90" s="47"/>
      <c r="BN90" s="47"/>
      <c r="BO90" s="47"/>
      <c r="BP90" s="47"/>
      <c r="BQ90" s="47"/>
      <c r="BR90" s="47"/>
      <c r="BS90" s="48"/>
    </row>
    <row r="91" spans="1:71" s="6" customFormat="1" ht="11.25">
      <c r="A91" s="58" t="s">
        <v>236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60"/>
      <c r="AF91" s="61" t="s">
        <v>230</v>
      </c>
      <c r="AG91" s="53"/>
      <c r="AH91" s="53"/>
      <c r="AI91" s="53"/>
      <c r="AJ91" s="53" t="s">
        <v>124</v>
      </c>
      <c r="AK91" s="53"/>
      <c r="AL91" s="53"/>
      <c r="AM91" s="53"/>
      <c r="AN91" s="53"/>
      <c r="AO91" s="53"/>
      <c r="AP91" s="53"/>
      <c r="AQ91" s="53"/>
      <c r="AR91" s="55">
        <v>267979.06</v>
      </c>
      <c r="AS91" s="56"/>
      <c r="AT91" s="56"/>
      <c r="AU91" s="56"/>
      <c r="AV91" s="56"/>
      <c r="AW91" s="56"/>
      <c r="AX91" s="57"/>
      <c r="AY91" s="55">
        <v>284588.8</v>
      </c>
      <c r="AZ91" s="56"/>
      <c r="BA91" s="56"/>
      <c r="BB91" s="56"/>
      <c r="BC91" s="56"/>
      <c r="BD91" s="56"/>
      <c r="BE91" s="57"/>
      <c r="BF91" s="55">
        <v>284588.8</v>
      </c>
      <c r="BG91" s="56"/>
      <c r="BH91" s="56"/>
      <c r="BI91" s="56"/>
      <c r="BJ91" s="56"/>
      <c r="BK91" s="56"/>
      <c r="BL91" s="57"/>
      <c r="BM91" s="47"/>
      <c r="BN91" s="47"/>
      <c r="BO91" s="47"/>
      <c r="BP91" s="47"/>
      <c r="BQ91" s="47"/>
      <c r="BR91" s="47"/>
      <c r="BS91" s="48"/>
    </row>
    <row r="92" spans="1:71" s="6" customFormat="1" ht="11.25">
      <c r="A92" s="58" t="s">
        <v>237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60"/>
      <c r="AF92" s="61" t="s">
        <v>234</v>
      </c>
      <c r="AG92" s="53"/>
      <c r="AH92" s="53"/>
      <c r="AI92" s="53"/>
      <c r="AJ92" s="53" t="s">
        <v>124</v>
      </c>
      <c r="AK92" s="53"/>
      <c r="AL92" s="53"/>
      <c r="AM92" s="53"/>
      <c r="AN92" s="53"/>
      <c r="AO92" s="53"/>
      <c r="AP92" s="53"/>
      <c r="AQ92" s="53"/>
      <c r="AR92" s="55">
        <v>57079.75</v>
      </c>
      <c r="AS92" s="56"/>
      <c r="AT92" s="56"/>
      <c r="AU92" s="56"/>
      <c r="AV92" s="56"/>
      <c r="AW92" s="56"/>
      <c r="AX92" s="57"/>
      <c r="AY92" s="55">
        <v>140000</v>
      </c>
      <c r="AZ92" s="56"/>
      <c r="BA92" s="56"/>
      <c r="BB92" s="56"/>
      <c r="BC92" s="56"/>
      <c r="BD92" s="56"/>
      <c r="BE92" s="57"/>
      <c r="BF92" s="55">
        <v>140000</v>
      </c>
      <c r="BG92" s="56"/>
      <c r="BH92" s="56"/>
      <c r="BI92" s="56"/>
      <c r="BJ92" s="56"/>
      <c r="BK92" s="56"/>
      <c r="BL92" s="57"/>
      <c r="BM92" s="47"/>
      <c r="BN92" s="47"/>
      <c r="BO92" s="47"/>
      <c r="BP92" s="47"/>
      <c r="BQ92" s="47"/>
      <c r="BR92" s="47"/>
      <c r="BS92" s="48"/>
    </row>
    <row r="93" spans="1:71" s="6" customFormat="1" ht="11.25">
      <c r="A93" s="58" t="s">
        <v>238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60"/>
      <c r="AF93" s="61" t="s">
        <v>235</v>
      </c>
      <c r="AG93" s="53"/>
      <c r="AH93" s="53"/>
      <c r="AI93" s="53"/>
      <c r="AJ93" s="53" t="s">
        <v>124</v>
      </c>
      <c r="AK93" s="53"/>
      <c r="AL93" s="53"/>
      <c r="AM93" s="53"/>
      <c r="AN93" s="53"/>
      <c r="AO93" s="53"/>
      <c r="AP93" s="53"/>
      <c r="AQ93" s="53"/>
      <c r="AR93" s="55">
        <v>486722.9</v>
      </c>
      <c r="AS93" s="56"/>
      <c r="AT93" s="56"/>
      <c r="AU93" s="56"/>
      <c r="AV93" s="56"/>
      <c r="AW93" s="56"/>
      <c r="AX93" s="57"/>
      <c r="AY93" s="55">
        <v>443232.02</v>
      </c>
      <c r="AZ93" s="56"/>
      <c r="BA93" s="56"/>
      <c r="BB93" s="56"/>
      <c r="BC93" s="56"/>
      <c r="BD93" s="56"/>
      <c r="BE93" s="57"/>
      <c r="BF93" s="55">
        <v>443232.02</v>
      </c>
      <c r="BG93" s="56"/>
      <c r="BH93" s="56"/>
      <c r="BI93" s="56"/>
      <c r="BJ93" s="56"/>
      <c r="BK93" s="56"/>
      <c r="BL93" s="57"/>
      <c r="BM93" s="47"/>
      <c r="BN93" s="47"/>
      <c r="BO93" s="47"/>
      <c r="BP93" s="47"/>
      <c r="BQ93" s="47"/>
      <c r="BR93" s="47"/>
      <c r="BS93" s="48"/>
    </row>
    <row r="94" spans="1:71" s="6" customFormat="1" ht="11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34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5"/>
      <c r="BN94" s="35"/>
      <c r="BO94" s="35"/>
      <c r="BP94" s="35"/>
      <c r="BQ94" s="35"/>
      <c r="BR94" s="35"/>
      <c r="BS94" s="36"/>
    </row>
    <row r="95" spans="1:71" s="6" customFormat="1" ht="23.25" customHeight="1">
      <c r="A95" s="90" t="s">
        <v>134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2"/>
      <c r="AF95" s="52" t="s">
        <v>126</v>
      </c>
      <c r="AG95" s="53"/>
      <c r="AH95" s="53"/>
      <c r="AI95" s="53"/>
      <c r="AJ95" s="53" t="s">
        <v>131</v>
      </c>
      <c r="AK95" s="53"/>
      <c r="AL95" s="53"/>
      <c r="AM95" s="53"/>
      <c r="AN95" s="53"/>
      <c r="AO95" s="53"/>
      <c r="AP95" s="53"/>
      <c r="AQ95" s="53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47"/>
      <c r="BN95" s="47"/>
      <c r="BO95" s="47"/>
      <c r="BP95" s="47"/>
      <c r="BQ95" s="47"/>
      <c r="BR95" s="47"/>
      <c r="BS95" s="48"/>
    </row>
    <row r="96" spans="1:71" s="6" customFormat="1" ht="36" customHeight="1">
      <c r="A96" s="49" t="s">
        <v>140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1"/>
      <c r="AF96" s="52" t="s">
        <v>127</v>
      </c>
      <c r="AG96" s="53"/>
      <c r="AH96" s="53"/>
      <c r="AI96" s="53"/>
      <c r="AJ96" s="53" t="s">
        <v>132</v>
      </c>
      <c r="AK96" s="53"/>
      <c r="AL96" s="53"/>
      <c r="AM96" s="53"/>
      <c r="AN96" s="53"/>
      <c r="AO96" s="53"/>
      <c r="AP96" s="53"/>
      <c r="AQ96" s="53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47"/>
      <c r="BN96" s="47"/>
      <c r="BO96" s="47"/>
      <c r="BP96" s="47"/>
      <c r="BQ96" s="47"/>
      <c r="BR96" s="47"/>
      <c r="BS96" s="48"/>
    </row>
    <row r="97" spans="1:71" s="6" customFormat="1" ht="24" customHeight="1">
      <c r="A97" s="49" t="s">
        <v>135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1"/>
      <c r="AF97" s="52" t="s">
        <v>128</v>
      </c>
      <c r="AG97" s="53"/>
      <c r="AH97" s="53"/>
      <c r="AI97" s="53"/>
      <c r="AJ97" s="53" t="s">
        <v>133</v>
      </c>
      <c r="AK97" s="53"/>
      <c r="AL97" s="53"/>
      <c r="AM97" s="53"/>
      <c r="AN97" s="53"/>
      <c r="AO97" s="53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47"/>
      <c r="BN97" s="47"/>
      <c r="BO97" s="47"/>
      <c r="BP97" s="47"/>
      <c r="BQ97" s="47"/>
      <c r="BR97" s="47"/>
      <c r="BS97" s="48"/>
    </row>
    <row r="98" spans="1:71" s="6" customFormat="1" ht="11.25">
      <c r="A98" s="86" t="s">
        <v>239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8"/>
      <c r="AF98" s="82" t="s">
        <v>129</v>
      </c>
      <c r="AG98" s="81"/>
      <c r="AH98" s="81"/>
      <c r="AI98" s="81"/>
      <c r="AJ98" s="81" t="s">
        <v>130</v>
      </c>
      <c r="AK98" s="81"/>
      <c r="AL98" s="81"/>
      <c r="AM98" s="81"/>
      <c r="AN98" s="81"/>
      <c r="AO98" s="81"/>
      <c r="AP98" s="81"/>
      <c r="AQ98" s="81"/>
      <c r="AR98" s="54">
        <f>AR99</f>
        <v>-70071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47" t="s">
        <v>31</v>
      </c>
      <c r="BN98" s="47"/>
      <c r="BO98" s="47"/>
      <c r="BP98" s="47"/>
      <c r="BQ98" s="47"/>
      <c r="BR98" s="47"/>
      <c r="BS98" s="48"/>
    </row>
    <row r="99" spans="1:71" s="6" customFormat="1" ht="25.5" customHeight="1">
      <c r="A99" s="62" t="s">
        <v>243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0"/>
      <c r="AF99" s="52" t="s">
        <v>182</v>
      </c>
      <c r="AG99" s="53"/>
      <c r="AH99" s="53"/>
      <c r="AI99" s="53"/>
      <c r="AJ99" s="85" t="s">
        <v>60</v>
      </c>
      <c r="AK99" s="53"/>
      <c r="AL99" s="53"/>
      <c r="AM99" s="53"/>
      <c r="AN99" s="53"/>
      <c r="AO99" s="53"/>
      <c r="AP99" s="53"/>
      <c r="AQ99" s="53"/>
      <c r="AR99" s="54">
        <v>-70071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47" t="s">
        <v>31</v>
      </c>
      <c r="BN99" s="47"/>
      <c r="BO99" s="47"/>
      <c r="BP99" s="47"/>
      <c r="BQ99" s="47"/>
      <c r="BR99" s="47"/>
      <c r="BS99" s="48"/>
    </row>
    <row r="100" spans="1:71" s="6" customFormat="1" ht="11.25">
      <c r="A100" s="62" t="s">
        <v>240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60"/>
      <c r="AF100" s="52" t="s">
        <v>183</v>
      </c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47" t="s">
        <v>31</v>
      </c>
      <c r="BN100" s="47"/>
      <c r="BO100" s="47"/>
      <c r="BP100" s="47"/>
      <c r="BQ100" s="47"/>
      <c r="BR100" s="47"/>
      <c r="BS100" s="48"/>
    </row>
    <row r="101" spans="1:71" s="6" customFormat="1" ht="11.25">
      <c r="A101" s="83" t="s">
        <v>241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4"/>
      <c r="AF101" s="52" t="s">
        <v>184</v>
      </c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47" t="s">
        <v>31</v>
      </c>
      <c r="BN101" s="47"/>
      <c r="BO101" s="47"/>
      <c r="BP101" s="47"/>
      <c r="BQ101" s="47"/>
      <c r="BR101" s="47"/>
      <c r="BS101" s="48"/>
    </row>
    <row r="102" spans="1:71" s="6" customFormat="1" ht="11.25">
      <c r="A102" s="63" t="s">
        <v>242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5"/>
      <c r="AF102" s="82" t="s">
        <v>136</v>
      </c>
      <c r="AG102" s="81"/>
      <c r="AH102" s="81"/>
      <c r="AI102" s="81"/>
      <c r="AJ102" s="81" t="s">
        <v>31</v>
      </c>
      <c r="AK102" s="81"/>
      <c r="AL102" s="81"/>
      <c r="AM102" s="81"/>
      <c r="AN102" s="81"/>
      <c r="AO102" s="81"/>
      <c r="AP102" s="81"/>
      <c r="AQ102" s="81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47" t="s">
        <v>31</v>
      </c>
      <c r="BN102" s="47"/>
      <c r="BO102" s="47"/>
      <c r="BP102" s="47"/>
      <c r="BQ102" s="47"/>
      <c r="BR102" s="47"/>
      <c r="BS102" s="48"/>
    </row>
    <row r="103" spans="1:71" s="6" customFormat="1" ht="24" customHeight="1">
      <c r="A103" s="80" t="s">
        <v>137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72" t="s">
        <v>138</v>
      </c>
      <c r="AG103" s="53"/>
      <c r="AH103" s="53"/>
      <c r="AI103" s="53"/>
      <c r="AJ103" s="53" t="s">
        <v>139</v>
      </c>
      <c r="AK103" s="53"/>
      <c r="AL103" s="53"/>
      <c r="AM103" s="53"/>
      <c r="AN103" s="53"/>
      <c r="AO103" s="53"/>
      <c r="AP103" s="53"/>
      <c r="AQ103" s="53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47" t="s">
        <v>31</v>
      </c>
      <c r="BN103" s="47"/>
      <c r="BO103" s="47"/>
      <c r="BP103" s="47"/>
      <c r="BQ103" s="47"/>
      <c r="BR103" s="47"/>
      <c r="BS103" s="48"/>
    </row>
    <row r="104" spans="1:71" ht="12.75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</row>
    <row r="105" spans="1:71" ht="79.5" customHeight="1">
      <c r="A105" s="248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</row>
    <row r="106" spans="1:71" ht="35.25" customHeight="1">
      <c r="A106" s="7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</row>
    <row r="107" spans="1:71" ht="23.25" customHeight="1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</row>
    <row r="108" spans="1:71" ht="33.75" customHeight="1">
      <c r="A108" s="246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</row>
    <row r="109" spans="1:71" ht="23.25" customHeight="1">
      <c r="A109" s="246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</row>
    <row r="110" spans="1:71" ht="12.75">
      <c r="A110" s="240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</row>
    <row r="111" spans="1:71" ht="35.25" customHeight="1">
      <c r="A111" s="246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</row>
    <row r="112" ht="7.5" customHeight="1"/>
    <row r="114" spans="1:7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</sheetData>
  <sheetProtection/>
  <mergeCells count="568">
    <mergeCell ref="AF46:AI47"/>
    <mergeCell ref="BF45:BL45"/>
    <mergeCell ref="BM45:BS45"/>
    <mergeCell ref="A45:AE45"/>
    <mergeCell ref="AF45:AI45"/>
    <mergeCell ref="AJ45:AQ45"/>
    <mergeCell ref="AR45:AX45"/>
    <mergeCell ref="AY45:BE45"/>
    <mergeCell ref="BF46:BL47"/>
    <mergeCell ref="BM46:BS47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BM49:BS50"/>
    <mergeCell ref="A46:AE46"/>
    <mergeCell ref="AY48:BE48"/>
    <mergeCell ref="AR49:AX50"/>
    <mergeCell ref="AR46:AX47"/>
    <mergeCell ref="AY46:BE47"/>
    <mergeCell ref="AJ48:AQ48"/>
    <mergeCell ref="AJ46:AQ47"/>
    <mergeCell ref="A47:AE47"/>
    <mergeCell ref="A50:AE50"/>
    <mergeCell ref="AF49:AI50"/>
    <mergeCell ref="AJ31:AQ32"/>
    <mergeCell ref="AR31:AX32"/>
    <mergeCell ref="A49:AE49"/>
    <mergeCell ref="AF37:AI38"/>
    <mergeCell ref="A111:BS111"/>
    <mergeCell ref="A105:BS105"/>
    <mergeCell ref="A107:BS107"/>
    <mergeCell ref="A108:BS108"/>
    <mergeCell ref="A109:BS109"/>
    <mergeCell ref="AY58:BE58"/>
    <mergeCell ref="AF56:AI56"/>
    <mergeCell ref="BF58:BL58"/>
    <mergeCell ref="BM58:BS58"/>
    <mergeCell ref="A110:BS110"/>
    <mergeCell ref="A61:AE61"/>
    <mergeCell ref="A79:AE79"/>
    <mergeCell ref="AF79:AI79"/>
    <mergeCell ref="AJ79:AQ79"/>
    <mergeCell ref="AR79:AX79"/>
    <mergeCell ref="A94:AE94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R60:AX60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AJ58:AQ58"/>
    <mergeCell ref="AR58:AX58"/>
    <mergeCell ref="BF59:BL59"/>
    <mergeCell ref="BM59:BS59"/>
    <mergeCell ref="AY54:BE54"/>
    <mergeCell ref="AR57:AX57"/>
    <mergeCell ref="BF56:BL56"/>
    <mergeCell ref="BM56:BS56"/>
    <mergeCell ref="BF57:BL57"/>
    <mergeCell ref="BM57:BS57"/>
    <mergeCell ref="A52:AE52"/>
    <mergeCell ref="AJ52:AQ52"/>
    <mergeCell ref="AF52:AI52"/>
    <mergeCell ref="AF51:AI51"/>
    <mergeCell ref="AJ53:AQ53"/>
    <mergeCell ref="BM42:BS42"/>
    <mergeCell ref="AJ44:AQ44"/>
    <mergeCell ref="AR51:AX51"/>
    <mergeCell ref="A53:AE53"/>
    <mergeCell ref="AF53:AI53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J49:AQ50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0:BS30"/>
    <mergeCell ref="AY33:BE33"/>
    <mergeCell ref="BF33:BL33"/>
    <mergeCell ref="BM33:BS33"/>
    <mergeCell ref="AY31:BE32"/>
    <mergeCell ref="BF31:BL32"/>
    <mergeCell ref="BM31:BS32"/>
    <mergeCell ref="BM27:BS27"/>
    <mergeCell ref="AY28:BE28"/>
    <mergeCell ref="BF28:BL28"/>
    <mergeCell ref="BM28:BS28"/>
    <mergeCell ref="AY29:BE29"/>
    <mergeCell ref="BF29:BL29"/>
    <mergeCell ref="BM29:BS29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X14:AA14"/>
    <mergeCell ref="AB14:AC14"/>
    <mergeCell ref="BA19:BK19"/>
    <mergeCell ref="BA20:BK20"/>
    <mergeCell ref="H20:AZ20"/>
    <mergeCell ref="AG15:AH15"/>
    <mergeCell ref="BA16:BK16"/>
    <mergeCell ref="BL16:BS16"/>
    <mergeCell ref="AY10:BF10"/>
    <mergeCell ref="AY11:AZ11"/>
    <mergeCell ref="BB11:BI11"/>
    <mergeCell ref="AS14:AW14"/>
    <mergeCell ref="BL13:BS14"/>
    <mergeCell ref="BL15:BS15"/>
    <mergeCell ref="BA15:BK15"/>
    <mergeCell ref="AT13:AU13"/>
    <mergeCell ref="A13:AS13"/>
    <mergeCell ref="AX6:BS6"/>
    <mergeCell ref="AX7:BS7"/>
    <mergeCell ref="AX8:BS8"/>
    <mergeCell ref="AY9:BF9"/>
    <mergeCell ref="BL11:BM11"/>
    <mergeCell ref="BH9:BR9"/>
    <mergeCell ref="BH10:BR10"/>
    <mergeCell ref="BJ11:BK11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BM39:BS39"/>
    <mergeCell ref="BF55:BL55"/>
    <mergeCell ref="BF52:BL52"/>
    <mergeCell ref="BF43:BL43"/>
    <mergeCell ref="BM43:BS43"/>
    <mergeCell ref="BM54:BS54"/>
    <mergeCell ref="BF40:BL41"/>
    <mergeCell ref="BF48:BL48"/>
    <mergeCell ref="BM48:BS48"/>
    <mergeCell ref="BF54:BL54"/>
    <mergeCell ref="BM52:BS52"/>
    <mergeCell ref="BM53:BS53"/>
    <mergeCell ref="BF51:BL51"/>
    <mergeCell ref="BF49:BL50"/>
    <mergeCell ref="BM55:BS55"/>
    <mergeCell ref="BF53:BL53"/>
    <mergeCell ref="BF60:BL60"/>
    <mergeCell ref="A62:AE62"/>
    <mergeCell ref="AF62:AI62"/>
    <mergeCell ref="AJ62:AQ62"/>
    <mergeCell ref="AR61:AX61"/>
    <mergeCell ref="AF61:AI61"/>
    <mergeCell ref="AY60:BE60"/>
    <mergeCell ref="AJ61:AQ61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6:AQ66"/>
    <mergeCell ref="AR66:AX66"/>
    <mergeCell ref="AY66:BE66"/>
    <mergeCell ref="AF64:AI64"/>
    <mergeCell ref="AJ64:AQ64"/>
    <mergeCell ref="AR64:AX64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69:AE69"/>
    <mergeCell ref="AJ69:AQ69"/>
    <mergeCell ref="AF69:AI69"/>
    <mergeCell ref="A68:AE68"/>
    <mergeCell ref="AF68:AI68"/>
    <mergeCell ref="AJ68:AQ68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BM76:BS76"/>
    <mergeCell ref="AY76:BE76"/>
    <mergeCell ref="BM75:BS75"/>
    <mergeCell ref="AY73:BE73"/>
    <mergeCell ref="BF73:BL73"/>
    <mergeCell ref="BF74:BL74"/>
    <mergeCell ref="BM74:BS74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BM83:BS83"/>
    <mergeCell ref="BM82:BS82"/>
    <mergeCell ref="BF83:BL83"/>
    <mergeCell ref="AY82:BE82"/>
    <mergeCell ref="BF82:BL82"/>
    <mergeCell ref="AR83:AX83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F95:BL95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AR96:AX96"/>
    <mergeCell ref="AF96:AI96"/>
    <mergeCell ref="AJ95:AQ95"/>
    <mergeCell ref="AY96:BE96"/>
    <mergeCell ref="BM95:BS95"/>
    <mergeCell ref="A86:AE86"/>
    <mergeCell ref="AF95:AI95"/>
    <mergeCell ref="AR95:AX95"/>
    <mergeCell ref="A95:AE95"/>
    <mergeCell ref="AY95:BE95"/>
    <mergeCell ref="BF96:BL96"/>
    <mergeCell ref="BM96:BS96"/>
    <mergeCell ref="A97:AE97"/>
    <mergeCell ref="AY97:BE97"/>
    <mergeCell ref="BF97:BL97"/>
    <mergeCell ref="BM97:BS97"/>
    <mergeCell ref="A96:AE96"/>
    <mergeCell ref="AF97:AI97"/>
    <mergeCell ref="AJ96:AQ96"/>
    <mergeCell ref="AJ97:AQ97"/>
    <mergeCell ref="BM98:BS98"/>
    <mergeCell ref="A99:AE99"/>
    <mergeCell ref="AY99:BE99"/>
    <mergeCell ref="BF99:BL99"/>
    <mergeCell ref="BM99:BS99"/>
    <mergeCell ref="A98:AE98"/>
    <mergeCell ref="AF99:AI99"/>
    <mergeCell ref="AR99:AX99"/>
    <mergeCell ref="AY98:BE98"/>
    <mergeCell ref="AF98:AI98"/>
    <mergeCell ref="AR97:AX97"/>
    <mergeCell ref="AR98:AX98"/>
    <mergeCell ref="BF98:BL98"/>
    <mergeCell ref="AY100:BE100"/>
    <mergeCell ref="BF100:BL100"/>
    <mergeCell ref="AJ101:AQ101"/>
    <mergeCell ref="AJ99:AQ99"/>
    <mergeCell ref="AJ98:AQ98"/>
    <mergeCell ref="AR100:AX100"/>
    <mergeCell ref="AJ102:AQ102"/>
    <mergeCell ref="AF102:AI102"/>
    <mergeCell ref="BM100:BS100"/>
    <mergeCell ref="A101:AE101"/>
    <mergeCell ref="AY101:BE101"/>
    <mergeCell ref="BF101:BL101"/>
    <mergeCell ref="BM101:BS101"/>
    <mergeCell ref="A100:AE100"/>
    <mergeCell ref="AF101:AI101"/>
    <mergeCell ref="AJ100:AQ100"/>
    <mergeCell ref="AF100:AI100"/>
    <mergeCell ref="A87:AE87"/>
    <mergeCell ref="AF87:AI87"/>
    <mergeCell ref="A106:BS106"/>
    <mergeCell ref="AR103:AX103"/>
    <mergeCell ref="AY103:BE103"/>
    <mergeCell ref="BF103:BL103"/>
    <mergeCell ref="BM103:BS103"/>
    <mergeCell ref="A103:AE103"/>
    <mergeCell ref="AJ103:AQ103"/>
    <mergeCell ref="AF103:AI103"/>
    <mergeCell ref="AR87:AX87"/>
    <mergeCell ref="AY87:BE87"/>
    <mergeCell ref="A43:AE43"/>
    <mergeCell ref="A104:BS104"/>
    <mergeCell ref="AY102:BE102"/>
    <mergeCell ref="BF102:BL102"/>
    <mergeCell ref="BM102:BS102"/>
    <mergeCell ref="AR101:AX101"/>
    <mergeCell ref="AR102:AX102"/>
    <mergeCell ref="A102:AE102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89:AE89"/>
    <mergeCell ref="AF89:AI89"/>
    <mergeCell ref="AJ89:AQ89"/>
    <mergeCell ref="AR89:AX89"/>
    <mergeCell ref="AY89:BE89"/>
    <mergeCell ref="BF89:BL89"/>
    <mergeCell ref="BM89:BS89"/>
    <mergeCell ref="BM90:BS90"/>
    <mergeCell ref="A91:AE91"/>
    <mergeCell ref="AF91:AI91"/>
    <mergeCell ref="A93:AE93"/>
    <mergeCell ref="AF93:AI93"/>
    <mergeCell ref="AJ93:AQ93"/>
    <mergeCell ref="AR93:AX93"/>
    <mergeCell ref="AY93:BE93"/>
    <mergeCell ref="BF93:BL93"/>
    <mergeCell ref="BM93:BS93"/>
    <mergeCell ref="BF92:BL92"/>
    <mergeCell ref="BM92:BS92"/>
    <mergeCell ref="A90:AE90"/>
    <mergeCell ref="AF90:AI90"/>
    <mergeCell ref="AJ90:AQ90"/>
    <mergeCell ref="AR90:AX90"/>
    <mergeCell ref="AY90:BE90"/>
    <mergeCell ref="BF90:BL90"/>
    <mergeCell ref="AJ91:AQ91"/>
    <mergeCell ref="AR91:AX91"/>
    <mergeCell ref="AY91:BE91"/>
    <mergeCell ref="BF91:BL91"/>
    <mergeCell ref="BM91:BS91"/>
    <mergeCell ref="A92:AE92"/>
    <mergeCell ref="AF92:AI92"/>
    <mergeCell ref="AJ92:AQ92"/>
    <mergeCell ref="AR92:AX92"/>
    <mergeCell ref="AY92:BE92"/>
    <mergeCell ref="BM65:BS65"/>
    <mergeCell ref="A65:AE65"/>
    <mergeCell ref="AF65:AI65"/>
    <mergeCell ref="AJ65:AQ65"/>
    <mergeCell ref="AR65:AX65"/>
    <mergeCell ref="AY65:BE65"/>
    <mergeCell ref="BF65:BL6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61"/>
  <sheetViews>
    <sheetView showGridLines="0" zoomScaleSheetLayoutView="80" zoomScalePageLayoutView="0" workbookViewId="0" topLeftCell="A31">
      <selection activeCell="AW8" sqref="AW8:BC8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1" t="s">
        <v>257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1.25">
      <c r="A3" s="157" t="s">
        <v>141</v>
      </c>
      <c r="B3" s="157"/>
      <c r="C3" s="157"/>
      <c r="D3" s="157"/>
      <c r="E3" s="163" t="s">
        <v>16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4"/>
      <c r="AH3" s="157" t="s">
        <v>143</v>
      </c>
      <c r="AI3" s="157"/>
      <c r="AJ3" s="157"/>
      <c r="AK3" s="157"/>
      <c r="AL3" s="157" t="s">
        <v>142</v>
      </c>
      <c r="AM3" s="157"/>
      <c r="AN3" s="157"/>
      <c r="AO3" s="157"/>
      <c r="AP3" s="338" t="s">
        <v>260</v>
      </c>
      <c r="AQ3" s="157"/>
      <c r="AR3" s="157"/>
      <c r="AS3" s="157"/>
      <c r="AT3" s="157"/>
      <c r="AU3" s="157"/>
      <c r="AV3" s="157"/>
      <c r="AW3" s="169" t="s">
        <v>18</v>
      </c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</row>
    <row r="4" spans="1:76" s="6" customFormat="1" ht="11.25" customHeight="1">
      <c r="A4" s="157"/>
      <c r="B4" s="157"/>
      <c r="C4" s="157"/>
      <c r="D4" s="157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6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5" t="s">
        <v>19</v>
      </c>
      <c r="AX4" s="156"/>
      <c r="AY4" s="156"/>
      <c r="AZ4" s="160" t="s">
        <v>214</v>
      </c>
      <c r="BA4" s="161"/>
      <c r="BB4" s="158" t="s">
        <v>52</v>
      </c>
      <c r="BC4" s="159"/>
      <c r="BD4" s="162" t="s">
        <v>19</v>
      </c>
      <c r="BE4" s="162"/>
      <c r="BF4" s="162"/>
      <c r="BG4" s="178" t="s">
        <v>220</v>
      </c>
      <c r="BH4" s="179"/>
      <c r="BI4" s="180" t="s">
        <v>52</v>
      </c>
      <c r="BJ4" s="180"/>
      <c r="BK4" s="155" t="s">
        <v>19</v>
      </c>
      <c r="BL4" s="156"/>
      <c r="BM4" s="156"/>
      <c r="BN4" s="160" t="s">
        <v>213</v>
      </c>
      <c r="BO4" s="161"/>
      <c r="BP4" s="158" t="s">
        <v>52</v>
      </c>
      <c r="BQ4" s="159"/>
      <c r="BR4" s="171" t="s">
        <v>21</v>
      </c>
      <c r="BS4" s="171"/>
      <c r="BT4" s="171"/>
      <c r="BU4" s="171"/>
      <c r="BV4" s="171"/>
      <c r="BW4" s="171"/>
      <c r="BX4" s="171"/>
    </row>
    <row r="5" spans="1:76" s="6" customFormat="1" ht="36.75" customHeight="1">
      <c r="A5" s="157"/>
      <c r="B5" s="157"/>
      <c r="C5" s="157"/>
      <c r="D5" s="15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8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74" t="s">
        <v>144</v>
      </c>
      <c r="AX5" s="167"/>
      <c r="AY5" s="167"/>
      <c r="AZ5" s="167"/>
      <c r="BA5" s="167"/>
      <c r="BB5" s="167"/>
      <c r="BC5" s="168"/>
      <c r="BD5" s="172" t="s">
        <v>145</v>
      </c>
      <c r="BE5" s="167"/>
      <c r="BF5" s="167"/>
      <c r="BG5" s="167"/>
      <c r="BH5" s="167"/>
      <c r="BI5" s="167"/>
      <c r="BJ5" s="167"/>
      <c r="BK5" s="174" t="s">
        <v>146</v>
      </c>
      <c r="BL5" s="167"/>
      <c r="BM5" s="167"/>
      <c r="BN5" s="167"/>
      <c r="BO5" s="167"/>
      <c r="BP5" s="167"/>
      <c r="BQ5" s="168"/>
      <c r="BR5" s="172"/>
      <c r="BS5" s="172"/>
      <c r="BT5" s="172"/>
      <c r="BU5" s="172"/>
      <c r="BV5" s="172"/>
      <c r="BW5" s="172"/>
      <c r="BX5" s="172"/>
    </row>
    <row r="6" spans="1:76" s="6" customFormat="1" ht="12.75" customHeight="1" thickBot="1">
      <c r="A6" s="150">
        <v>1</v>
      </c>
      <c r="B6" s="150"/>
      <c r="C6" s="150"/>
      <c r="D6" s="150"/>
      <c r="E6" s="148">
        <v>2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50">
        <v>3</v>
      </c>
      <c r="AI6" s="150"/>
      <c r="AJ6" s="150"/>
      <c r="AK6" s="150"/>
      <c r="AL6" s="150">
        <v>4</v>
      </c>
      <c r="AM6" s="150"/>
      <c r="AN6" s="150"/>
      <c r="AO6" s="150"/>
      <c r="AP6" s="294" t="s">
        <v>202</v>
      </c>
      <c r="AQ6" s="294"/>
      <c r="AR6" s="294"/>
      <c r="AS6" s="294"/>
      <c r="AT6" s="294"/>
      <c r="AU6" s="294"/>
      <c r="AV6" s="294"/>
      <c r="AW6" s="150">
        <v>5</v>
      </c>
      <c r="AX6" s="150"/>
      <c r="AY6" s="150"/>
      <c r="AZ6" s="150"/>
      <c r="BA6" s="150"/>
      <c r="BB6" s="150"/>
      <c r="BC6" s="150"/>
      <c r="BD6" s="150">
        <v>6</v>
      </c>
      <c r="BE6" s="150"/>
      <c r="BF6" s="150"/>
      <c r="BG6" s="150"/>
      <c r="BH6" s="150"/>
      <c r="BI6" s="150"/>
      <c r="BJ6" s="150"/>
      <c r="BK6" s="150">
        <v>7</v>
      </c>
      <c r="BL6" s="150"/>
      <c r="BM6" s="150"/>
      <c r="BN6" s="150"/>
      <c r="BO6" s="150"/>
      <c r="BP6" s="150"/>
      <c r="BQ6" s="150"/>
      <c r="BR6" s="150">
        <v>8</v>
      </c>
      <c r="BS6" s="150"/>
      <c r="BT6" s="150"/>
      <c r="BU6" s="150"/>
      <c r="BV6" s="150"/>
      <c r="BW6" s="150"/>
      <c r="BX6" s="151"/>
    </row>
    <row r="7" spans="1:76" s="6" customFormat="1" ht="11.25">
      <c r="A7" s="286">
        <v>1</v>
      </c>
      <c r="B7" s="286"/>
      <c r="C7" s="286"/>
      <c r="D7" s="286"/>
      <c r="E7" s="287" t="s">
        <v>247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9">
        <v>26000</v>
      </c>
      <c r="AI7" s="290"/>
      <c r="AJ7" s="290"/>
      <c r="AK7" s="290"/>
      <c r="AL7" s="291" t="s">
        <v>31</v>
      </c>
      <c r="AM7" s="291"/>
      <c r="AN7" s="291"/>
      <c r="AO7" s="291"/>
      <c r="AP7" s="339"/>
      <c r="AQ7" s="339"/>
      <c r="AR7" s="339"/>
      <c r="AS7" s="339"/>
      <c r="AT7" s="339"/>
      <c r="AU7" s="339"/>
      <c r="AV7" s="339"/>
      <c r="AW7" s="183">
        <f>AW10+AW32</f>
        <v>1493599.26</v>
      </c>
      <c r="AX7" s="183"/>
      <c r="AY7" s="183"/>
      <c r="AZ7" s="183"/>
      <c r="BA7" s="183"/>
      <c r="BB7" s="183"/>
      <c r="BC7" s="183"/>
      <c r="BD7" s="183">
        <f>BD10+BD32</f>
        <v>1496881.74</v>
      </c>
      <c r="BE7" s="183"/>
      <c r="BF7" s="183"/>
      <c r="BG7" s="183"/>
      <c r="BH7" s="183"/>
      <c r="BI7" s="183"/>
      <c r="BJ7" s="183"/>
      <c r="BK7" s="183">
        <f>BK10+BK32</f>
        <v>1496881.74</v>
      </c>
      <c r="BL7" s="183"/>
      <c r="BM7" s="183"/>
      <c r="BN7" s="183"/>
      <c r="BO7" s="183"/>
      <c r="BP7" s="183"/>
      <c r="BQ7" s="183"/>
      <c r="BR7" s="207"/>
      <c r="BS7" s="207"/>
      <c r="BT7" s="207"/>
      <c r="BU7" s="207"/>
      <c r="BV7" s="207"/>
      <c r="BW7" s="207"/>
      <c r="BX7" s="208"/>
    </row>
    <row r="8" spans="1:76" s="6" customFormat="1" ht="117.75" customHeight="1">
      <c r="A8" s="150" t="s">
        <v>147</v>
      </c>
      <c r="B8" s="150"/>
      <c r="C8" s="150"/>
      <c r="D8" s="150"/>
      <c r="E8" s="282" t="s">
        <v>246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4"/>
      <c r="AH8" s="285">
        <v>26100</v>
      </c>
      <c r="AI8" s="149"/>
      <c r="AJ8" s="149"/>
      <c r="AK8" s="149"/>
      <c r="AL8" s="149" t="s">
        <v>31</v>
      </c>
      <c r="AM8" s="149"/>
      <c r="AN8" s="149"/>
      <c r="AO8" s="149"/>
      <c r="AP8" s="293"/>
      <c r="AQ8" s="293"/>
      <c r="AR8" s="293"/>
      <c r="AS8" s="293"/>
      <c r="AT8" s="293"/>
      <c r="AU8" s="293"/>
      <c r="AV8" s="293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47"/>
      <c r="BS8" s="47"/>
      <c r="BT8" s="47"/>
      <c r="BU8" s="47"/>
      <c r="BV8" s="47"/>
      <c r="BW8" s="47"/>
      <c r="BX8" s="48"/>
    </row>
    <row r="9" spans="1:76" s="27" customFormat="1" ht="39.75" customHeight="1">
      <c r="A9" s="150" t="s">
        <v>148</v>
      </c>
      <c r="B9" s="150"/>
      <c r="C9" s="150"/>
      <c r="D9" s="150"/>
      <c r="E9" s="292" t="s">
        <v>248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285">
        <v>26200</v>
      </c>
      <c r="AI9" s="149"/>
      <c r="AJ9" s="149"/>
      <c r="AK9" s="149"/>
      <c r="AL9" s="149" t="s">
        <v>31</v>
      </c>
      <c r="AM9" s="149"/>
      <c r="AN9" s="149"/>
      <c r="AO9" s="149"/>
      <c r="AP9" s="293"/>
      <c r="AQ9" s="293"/>
      <c r="AR9" s="293"/>
      <c r="AS9" s="293"/>
      <c r="AT9" s="293"/>
      <c r="AU9" s="293"/>
      <c r="AV9" s="293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47"/>
      <c r="BS9" s="47"/>
      <c r="BT9" s="47"/>
      <c r="BU9" s="47"/>
      <c r="BV9" s="47"/>
      <c r="BW9" s="47"/>
      <c r="BX9" s="48"/>
    </row>
    <row r="10" spans="1:76" s="27" customFormat="1" ht="39.75" customHeight="1">
      <c r="A10" s="294" t="s">
        <v>149</v>
      </c>
      <c r="B10" s="294"/>
      <c r="C10" s="294"/>
      <c r="D10" s="294"/>
      <c r="E10" s="292" t="s">
        <v>245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285">
        <v>26300</v>
      </c>
      <c r="AI10" s="149"/>
      <c r="AJ10" s="149"/>
      <c r="AK10" s="149"/>
      <c r="AL10" s="149" t="s">
        <v>31</v>
      </c>
      <c r="AM10" s="149"/>
      <c r="AN10" s="149"/>
      <c r="AO10" s="149"/>
      <c r="AP10" s="293"/>
      <c r="AQ10" s="293"/>
      <c r="AR10" s="293"/>
      <c r="AS10" s="293"/>
      <c r="AT10" s="293"/>
      <c r="AU10" s="293"/>
      <c r="AV10" s="293"/>
      <c r="AW10" s="97">
        <v>37126.76</v>
      </c>
      <c r="AX10" s="97"/>
      <c r="AY10" s="97"/>
      <c r="AZ10" s="97"/>
      <c r="BA10" s="97"/>
      <c r="BB10" s="97"/>
      <c r="BC10" s="97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47"/>
      <c r="BS10" s="47"/>
      <c r="BT10" s="47"/>
      <c r="BU10" s="47"/>
      <c r="BV10" s="47"/>
      <c r="BW10" s="47"/>
      <c r="BX10" s="48"/>
    </row>
    <row r="11" spans="1:76" s="6" customFormat="1" ht="24.75" customHeight="1">
      <c r="A11" s="294" t="s">
        <v>203</v>
      </c>
      <c r="B11" s="294"/>
      <c r="C11" s="294"/>
      <c r="D11" s="294"/>
      <c r="E11" s="260" t="s">
        <v>210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285">
        <v>26310</v>
      </c>
      <c r="AI11" s="149"/>
      <c r="AJ11" s="149"/>
      <c r="AK11" s="149"/>
      <c r="AL11" s="149" t="s">
        <v>31</v>
      </c>
      <c r="AM11" s="149"/>
      <c r="AN11" s="149"/>
      <c r="AO11" s="149"/>
      <c r="AP11" s="293" t="s">
        <v>31</v>
      </c>
      <c r="AQ11" s="293"/>
      <c r="AR11" s="293"/>
      <c r="AS11" s="293"/>
      <c r="AT11" s="293"/>
      <c r="AU11" s="293"/>
      <c r="AV11" s="293"/>
      <c r="AW11" s="97">
        <v>37126.76</v>
      </c>
      <c r="AX11" s="97"/>
      <c r="AY11" s="97"/>
      <c r="AZ11" s="97"/>
      <c r="BA11" s="97"/>
      <c r="BB11" s="97"/>
      <c r="BC11" s="97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47"/>
      <c r="BS11" s="47"/>
      <c r="BT11" s="47"/>
      <c r="BU11" s="47"/>
      <c r="BV11" s="47"/>
      <c r="BW11" s="47"/>
      <c r="BX11" s="48"/>
    </row>
    <row r="12" spans="1:76" s="6" customFormat="1" ht="15.75" customHeight="1">
      <c r="A12" s="294"/>
      <c r="B12" s="294"/>
      <c r="C12" s="294"/>
      <c r="D12" s="294"/>
      <c r="E12" s="340" t="s">
        <v>251</v>
      </c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2"/>
      <c r="AI12" s="150"/>
      <c r="AJ12" s="150"/>
      <c r="AK12" s="150"/>
      <c r="AL12" s="150"/>
      <c r="AM12" s="150"/>
      <c r="AN12" s="150"/>
      <c r="AO12" s="150"/>
      <c r="AP12" s="337"/>
      <c r="AQ12" s="337"/>
      <c r="AR12" s="337"/>
      <c r="AS12" s="337"/>
      <c r="AT12" s="337"/>
      <c r="AU12" s="337"/>
      <c r="AV12" s="337"/>
      <c r="AW12" s="212"/>
      <c r="AX12" s="213"/>
      <c r="AY12" s="213"/>
      <c r="AZ12" s="213"/>
      <c r="BA12" s="213"/>
      <c r="BB12" s="213"/>
      <c r="BC12" s="214"/>
      <c r="BD12" s="212"/>
      <c r="BE12" s="213"/>
      <c r="BF12" s="213"/>
      <c r="BG12" s="213"/>
      <c r="BH12" s="213"/>
      <c r="BI12" s="213"/>
      <c r="BJ12" s="214"/>
      <c r="BK12" s="212"/>
      <c r="BL12" s="213"/>
      <c r="BM12" s="213"/>
      <c r="BN12" s="213"/>
      <c r="BO12" s="213"/>
      <c r="BP12" s="213"/>
      <c r="BQ12" s="214"/>
      <c r="BR12" s="310"/>
      <c r="BS12" s="310"/>
      <c r="BT12" s="310"/>
      <c r="BU12" s="310"/>
      <c r="BV12" s="310"/>
      <c r="BW12" s="310"/>
      <c r="BX12" s="311"/>
    </row>
    <row r="13" spans="1:76" s="6" customFormat="1" ht="13.5" customHeight="1">
      <c r="A13" s="345"/>
      <c r="B13" s="345"/>
      <c r="C13" s="345"/>
      <c r="D13" s="345"/>
      <c r="E13" s="346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15" t="s">
        <v>204</v>
      </c>
      <c r="AI13" s="316"/>
      <c r="AJ13" s="316"/>
      <c r="AK13" s="316"/>
      <c r="AL13" s="316"/>
      <c r="AM13" s="316"/>
      <c r="AN13" s="316"/>
      <c r="AO13" s="316"/>
      <c r="AP13" s="317"/>
      <c r="AQ13" s="317"/>
      <c r="AR13" s="317"/>
      <c r="AS13" s="317"/>
      <c r="AT13" s="317"/>
      <c r="AU13" s="317"/>
      <c r="AV13" s="317"/>
      <c r="AW13" s="215"/>
      <c r="AX13" s="216"/>
      <c r="AY13" s="216"/>
      <c r="AZ13" s="216"/>
      <c r="BA13" s="216"/>
      <c r="BB13" s="216"/>
      <c r="BC13" s="217"/>
      <c r="BD13" s="215"/>
      <c r="BE13" s="216"/>
      <c r="BF13" s="216"/>
      <c r="BG13" s="216"/>
      <c r="BH13" s="216"/>
      <c r="BI13" s="216"/>
      <c r="BJ13" s="217"/>
      <c r="BK13" s="215"/>
      <c r="BL13" s="216"/>
      <c r="BM13" s="216"/>
      <c r="BN13" s="216"/>
      <c r="BO13" s="216"/>
      <c r="BP13" s="216"/>
      <c r="BQ13" s="217"/>
      <c r="BR13" s="343"/>
      <c r="BS13" s="343"/>
      <c r="BT13" s="343"/>
      <c r="BU13" s="343"/>
      <c r="BV13" s="343"/>
      <c r="BW13" s="343"/>
      <c r="BX13" s="344"/>
    </row>
    <row r="14" spans="1:76" s="6" customFormat="1" ht="13.5" customHeight="1">
      <c r="A14" s="53" t="s">
        <v>205</v>
      </c>
      <c r="B14" s="53"/>
      <c r="C14" s="53"/>
      <c r="D14" s="53"/>
      <c r="E14" s="260" t="s">
        <v>167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285">
        <v>26320</v>
      </c>
      <c r="AI14" s="149"/>
      <c r="AJ14" s="149"/>
      <c r="AK14" s="149"/>
      <c r="AL14" s="149" t="s">
        <v>31</v>
      </c>
      <c r="AM14" s="149"/>
      <c r="AN14" s="149"/>
      <c r="AO14" s="149"/>
      <c r="AP14" s="293" t="s">
        <v>31</v>
      </c>
      <c r="AQ14" s="293"/>
      <c r="AR14" s="293"/>
      <c r="AS14" s="293"/>
      <c r="AT14" s="293"/>
      <c r="AU14" s="293"/>
      <c r="AV14" s="293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47"/>
      <c r="BS14" s="47"/>
      <c r="BT14" s="47"/>
      <c r="BU14" s="47"/>
      <c r="BV14" s="47"/>
      <c r="BW14" s="47"/>
      <c r="BX14" s="48"/>
    </row>
    <row r="15" spans="1:76" s="6" customFormat="1" ht="39.75" customHeight="1">
      <c r="A15" s="53" t="s">
        <v>150</v>
      </c>
      <c r="B15" s="53"/>
      <c r="C15" s="53"/>
      <c r="D15" s="53"/>
      <c r="E15" s="258" t="s">
        <v>244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60"/>
      <c r="AH15" s="285">
        <v>26400</v>
      </c>
      <c r="AI15" s="149"/>
      <c r="AJ15" s="149"/>
      <c r="AK15" s="149"/>
      <c r="AL15" s="149" t="s">
        <v>31</v>
      </c>
      <c r="AM15" s="149"/>
      <c r="AN15" s="149"/>
      <c r="AO15" s="149"/>
      <c r="AP15" s="293"/>
      <c r="AQ15" s="293"/>
      <c r="AR15" s="293"/>
      <c r="AS15" s="293"/>
      <c r="AT15" s="293"/>
      <c r="AU15" s="293"/>
      <c r="AV15" s="293"/>
      <c r="AW15" s="97">
        <f>AW32</f>
        <v>1456472.5</v>
      </c>
      <c r="AX15" s="97"/>
      <c r="AY15" s="97"/>
      <c r="AZ15" s="97"/>
      <c r="BA15" s="97"/>
      <c r="BB15" s="97"/>
      <c r="BC15" s="97"/>
      <c r="BD15" s="97">
        <f>BD32</f>
        <v>1496881.74</v>
      </c>
      <c r="BE15" s="97"/>
      <c r="BF15" s="97"/>
      <c r="BG15" s="97"/>
      <c r="BH15" s="97"/>
      <c r="BI15" s="97"/>
      <c r="BJ15" s="97"/>
      <c r="BK15" s="97">
        <f>BK32</f>
        <v>1496881.74</v>
      </c>
      <c r="BL15" s="97"/>
      <c r="BM15" s="97"/>
      <c r="BN15" s="97"/>
      <c r="BO15" s="97"/>
      <c r="BP15" s="97"/>
      <c r="BQ15" s="97"/>
      <c r="BR15" s="47"/>
      <c r="BS15" s="47"/>
      <c r="BT15" s="47"/>
      <c r="BU15" s="47"/>
      <c r="BV15" s="47"/>
      <c r="BW15" s="47"/>
      <c r="BX15" s="48"/>
    </row>
    <row r="16" spans="1:76" s="6" customFormat="1" ht="39.75" customHeight="1">
      <c r="A16" s="150" t="s">
        <v>151</v>
      </c>
      <c r="B16" s="150"/>
      <c r="C16" s="150"/>
      <c r="D16" s="150"/>
      <c r="E16" s="296" t="s">
        <v>206</v>
      </c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8"/>
      <c r="AH16" s="285">
        <v>26410</v>
      </c>
      <c r="AI16" s="149"/>
      <c r="AJ16" s="149"/>
      <c r="AK16" s="149"/>
      <c r="AL16" s="149" t="s">
        <v>31</v>
      </c>
      <c r="AM16" s="149"/>
      <c r="AN16" s="149"/>
      <c r="AO16" s="149"/>
      <c r="AP16" s="293"/>
      <c r="AQ16" s="293"/>
      <c r="AR16" s="293"/>
      <c r="AS16" s="293"/>
      <c r="AT16" s="293"/>
      <c r="AU16" s="293"/>
      <c r="AV16" s="293"/>
      <c r="AW16" s="97">
        <f>AW17+AW18</f>
        <v>1056919.67</v>
      </c>
      <c r="AX16" s="97"/>
      <c r="AY16" s="97"/>
      <c r="AZ16" s="97"/>
      <c r="BA16" s="97"/>
      <c r="BB16" s="97"/>
      <c r="BC16" s="97"/>
      <c r="BD16" s="295">
        <v>1044100</v>
      </c>
      <c r="BE16" s="295"/>
      <c r="BF16" s="295"/>
      <c r="BG16" s="295"/>
      <c r="BH16" s="295"/>
      <c r="BI16" s="295"/>
      <c r="BJ16" s="295"/>
      <c r="BK16" s="295">
        <v>1044100</v>
      </c>
      <c r="BL16" s="295"/>
      <c r="BM16" s="295"/>
      <c r="BN16" s="295"/>
      <c r="BO16" s="295"/>
      <c r="BP16" s="295"/>
      <c r="BQ16" s="295"/>
      <c r="BR16" s="47"/>
      <c r="BS16" s="47"/>
      <c r="BT16" s="47"/>
      <c r="BU16" s="47"/>
      <c r="BV16" s="47"/>
      <c r="BW16" s="47"/>
      <c r="BX16" s="48"/>
    </row>
    <row r="17" spans="1:76" s="6" customFormat="1" ht="24.75" customHeight="1">
      <c r="A17" s="150" t="s">
        <v>152</v>
      </c>
      <c r="B17" s="150"/>
      <c r="C17" s="150"/>
      <c r="D17" s="150"/>
      <c r="E17" s="299" t="s">
        <v>166</v>
      </c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1"/>
      <c r="AH17" s="285">
        <v>26411</v>
      </c>
      <c r="AI17" s="149"/>
      <c r="AJ17" s="149"/>
      <c r="AK17" s="149"/>
      <c r="AL17" s="149" t="s">
        <v>31</v>
      </c>
      <c r="AM17" s="149"/>
      <c r="AN17" s="149"/>
      <c r="AO17" s="149"/>
      <c r="AP17" s="293"/>
      <c r="AQ17" s="293"/>
      <c r="AR17" s="293"/>
      <c r="AS17" s="293"/>
      <c r="AT17" s="293"/>
      <c r="AU17" s="293"/>
      <c r="AV17" s="293"/>
      <c r="AW17" s="97">
        <v>1056919.67</v>
      </c>
      <c r="AX17" s="97"/>
      <c r="AY17" s="97"/>
      <c r="AZ17" s="97"/>
      <c r="BA17" s="97"/>
      <c r="BB17" s="97"/>
      <c r="BC17" s="97"/>
      <c r="BD17" s="295">
        <v>1044100</v>
      </c>
      <c r="BE17" s="295"/>
      <c r="BF17" s="295"/>
      <c r="BG17" s="295"/>
      <c r="BH17" s="295"/>
      <c r="BI17" s="295"/>
      <c r="BJ17" s="295"/>
      <c r="BK17" s="295">
        <v>1044100</v>
      </c>
      <c r="BL17" s="295"/>
      <c r="BM17" s="295"/>
      <c r="BN17" s="295"/>
      <c r="BO17" s="295"/>
      <c r="BP17" s="295"/>
      <c r="BQ17" s="295"/>
      <c r="BR17" s="47"/>
      <c r="BS17" s="47"/>
      <c r="BT17" s="47"/>
      <c r="BU17" s="47"/>
      <c r="BV17" s="47"/>
      <c r="BW17" s="47"/>
      <c r="BX17" s="48"/>
    </row>
    <row r="18" spans="1:76" s="6" customFormat="1" ht="13.5" customHeight="1">
      <c r="A18" s="150" t="s">
        <v>153</v>
      </c>
      <c r="B18" s="150"/>
      <c r="C18" s="150"/>
      <c r="D18" s="150"/>
      <c r="E18" s="302" t="s">
        <v>167</v>
      </c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1"/>
      <c r="AH18" s="285">
        <v>26412</v>
      </c>
      <c r="AI18" s="149"/>
      <c r="AJ18" s="149"/>
      <c r="AK18" s="149"/>
      <c r="AL18" s="149" t="s">
        <v>31</v>
      </c>
      <c r="AM18" s="149"/>
      <c r="AN18" s="149"/>
      <c r="AO18" s="149"/>
      <c r="AP18" s="293"/>
      <c r="AQ18" s="293"/>
      <c r="AR18" s="293"/>
      <c r="AS18" s="293"/>
      <c r="AT18" s="293"/>
      <c r="AU18" s="293"/>
      <c r="AV18" s="293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47"/>
      <c r="BS18" s="47"/>
      <c r="BT18" s="47"/>
      <c r="BU18" s="47"/>
      <c r="BV18" s="47"/>
      <c r="BW18" s="47"/>
      <c r="BX18" s="48"/>
    </row>
    <row r="19" spans="1:76" s="6" customFormat="1" ht="24.75" customHeight="1">
      <c r="A19" s="150" t="s">
        <v>154</v>
      </c>
      <c r="B19" s="150"/>
      <c r="C19" s="150"/>
      <c r="D19" s="150"/>
      <c r="E19" s="296" t="s">
        <v>168</v>
      </c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4"/>
      <c r="AH19" s="285">
        <v>26420</v>
      </c>
      <c r="AI19" s="149"/>
      <c r="AJ19" s="149"/>
      <c r="AK19" s="149"/>
      <c r="AL19" s="149" t="s">
        <v>31</v>
      </c>
      <c r="AM19" s="149"/>
      <c r="AN19" s="149"/>
      <c r="AO19" s="149"/>
      <c r="AP19" s="293"/>
      <c r="AQ19" s="293"/>
      <c r="AR19" s="293"/>
      <c r="AS19" s="293"/>
      <c r="AT19" s="293"/>
      <c r="AU19" s="293"/>
      <c r="AV19" s="293"/>
      <c r="AW19" s="54">
        <f>AW20+AW22</f>
        <v>8000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47"/>
      <c r="BS19" s="47"/>
      <c r="BT19" s="47"/>
      <c r="BU19" s="47"/>
      <c r="BV19" s="47"/>
      <c r="BW19" s="47"/>
      <c r="BX19" s="48"/>
    </row>
    <row r="20" spans="1:76" s="6" customFormat="1" ht="24.75" customHeight="1">
      <c r="A20" s="149" t="s">
        <v>155</v>
      </c>
      <c r="B20" s="149"/>
      <c r="C20" s="149"/>
      <c r="D20" s="149"/>
      <c r="E20" s="305" t="s">
        <v>166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1"/>
      <c r="AH20" s="285">
        <v>26421</v>
      </c>
      <c r="AI20" s="149"/>
      <c r="AJ20" s="149"/>
      <c r="AK20" s="149"/>
      <c r="AL20" s="149" t="s">
        <v>31</v>
      </c>
      <c r="AM20" s="149"/>
      <c r="AN20" s="149"/>
      <c r="AO20" s="149"/>
      <c r="AP20" s="293"/>
      <c r="AQ20" s="293"/>
      <c r="AR20" s="293"/>
      <c r="AS20" s="293"/>
      <c r="AT20" s="293"/>
      <c r="AU20" s="293"/>
      <c r="AV20" s="293"/>
      <c r="AW20" s="54">
        <v>8000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47"/>
      <c r="BS20" s="47"/>
      <c r="BT20" s="47"/>
      <c r="BU20" s="47"/>
      <c r="BV20" s="47"/>
      <c r="BW20" s="47"/>
      <c r="BX20" s="48"/>
    </row>
    <row r="21" spans="1:76" s="6" customFormat="1" ht="27.75" customHeight="1">
      <c r="A21" s="53"/>
      <c r="B21" s="53"/>
      <c r="C21" s="53"/>
      <c r="D21" s="53"/>
      <c r="E21" s="348" t="s">
        <v>249</v>
      </c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7"/>
      <c r="AH21" s="285" t="s">
        <v>207</v>
      </c>
      <c r="AI21" s="149"/>
      <c r="AJ21" s="149"/>
      <c r="AK21" s="149"/>
      <c r="AL21" s="149" t="s">
        <v>31</v>
      </c>
      <c r="AM21" s="149"/>
      <c r="AN21" s="149"/>
      <c r="AO21" s="149"/>
      <c r="AP21" s="293"/>
      <c r="AQ21" s="293"/>
      <c r="AR21" s="293"/>
      <c r="AS21" s="293"/>
      <c r="AT21" s="293"/>
      <c r="AU21" s="293"/>
      <c r="AV21" s="293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47"/>
      <c r="BS21" s="47"/>
      <c r="BT21" s="47"/>
      <c r="BU21" s="47"/>
      <c r="BV21" s="47"/>
      <c r="BW21" s="47"/>
      <c r="BX21" s="48"/>
    </row>
    <row r="22" spans="1:76" s="6" customFormat="1" ht="13.5" customHeight="1">
      <c r="A22" s="149" t="s">
        <v>156</v>
      </c>
      <c r="B22" s="149"/>
      <c r="C22" s="149"/>
      <c r="D22" s="149"/>
      <c r="E22" s="306" t="s">
        <v>167</v>
      </c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1"/>
      <c r="AH22" s="285">
        <v>26422</v>
      </c>
      <c r="AI22" s="149"/>
      <c r="AJ22" s="149"/>
      <c r="AK22" s="149"/>
      <c r="AL22" s="149" t="s">
        <v>31</v>
      </c>
      <c r="AM22" s="149"/>
      <c r="AN22" s="149"/>
      <c r="AO22" s="149"/>
      <c r="AP22" s="293"/>
      <c r="AQ22" s="293"/>
      <c r="AR22" s="293"/>
      <c r="AS22" s="293"/>
      <c r="AT22" s="293"/>
      <c r="AU22" s="293"/>
      <c r="AV22" s="293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47"/>
      <c r="BS22" s="47"/>
      <c r="BT22" s="47"/>
      <c r="BU22" s="47"/>
      <c r="BV22" s="47"/>
      <c r="BW22" s="47"/>
      <c r="BX22" s="48"/>
    </row>
    <row r="23" spans="1:76" s="6" customFormat="1" ht="24.75" customHeight="1">
      <c r="A23" s="150" t="s">
        <v>157</v>
      </c>
      <c r="B23" s="150"/>
      <c r="C23" s="150"/>
      <c r="D23" s="150"/>
      <c r="E23" s="307" t="s">
        <v>258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285">
        <v>26430</v>
      </c>
      <c r="AI23" s="149"/>
      <c r="AJ23" s="149"/>
      <c r="AK23" s="149"/>
      <c r="AL23" s="149" t="s">
        <v>31</v>
      </c>
      <c r="AM23" s="149"/>
      <c r="AN23" s="149"/>
      <c r="AO23" s="149"/>
      <c r="AP23" s="293"/>
      <c r="AQ23" s="293"/>
      <c r="AR23" s="293"/>
      <c r="AS23" s="293"/>
      <c r="AT23" s="293"/>
      <c r="AU23" s="293"/>
      <c r="AV23" s="293"/>
      <c r="AW23" s="54"/>
      <c r="AX23" s="54"/>
      <c r="AY23" s="54"/>
      <c r="AZ23" s="54"/>
      <c r="BA23" s="54"/>
      <c r="BB23" s="54"/>
      <c r="BC23" s="54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10"/>
      <c r="BS23" s="310"/>
      <c r="BT23" s="310"/>
      <c r="BU23" s="310"/>
      <c r="BV23" s="310"/>
      <c r="BW23" s="310"/>
      <c r="BX23" s="311"/>
    </row>
    <row r="24" spans="1:76" s="6" customFormat="1" ht="27.75" customHeight="1">
      <c r="A24" s="294"/>
      <c r="B24" s="294"/>
      <c r="C24" s="294"/>
      <c r="D24" s="294"/>
      <c r="E24" s="349" t="s">
        <v>249</v>
      </c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42" t="s">
        <v>208</v>
      </c>
      <c r="AI24" s="150"/>
      <c r="AJ24" s="150"/>
      <c r="AK24" s="150"/>
      <c r="AL24" s="150" t="s">
        <v>31</v>
      </c>
      <c r="AM24" s="150"/>
      <c r="AN24" s="150"/>
      <c r="AO24" s="150"/>
      <c r="AP24" s="337"/>
      <c r="AQ24" s="337"/>
      <c r="AR24" s="337"/>
      <c r="AS24" s="337"/>
      <c r="AT24" s="337"/>
      <c r="AU24" s="337"/>
      <c r="AV24" s="337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10"/>
      <c r="BS24" s="310"/>
      <c r="BT24" s="310"/>
      <c r="BU24" s="310"/>
      <c r="BV24" s="310"/>
      <c r="BW24" s="310"/>
      <c r="BX24" s="311"/>
    </row>
    <row r="25" spans="1:76" s="6" customFormat="1" ht="13.5" customHeight="1">
      <c r="A25" s="150" t="s">
        <v>158</v>
      </c>
      <c r="B25" s="150"/>
      <c r="C25" s="150"/>
      <c r="D25" s="150"/>
      <c r="E25" s="296" t="s">
        <v>169</v>
      </c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4"/>
      <c r="AH25" s="285">
        <v>26440</v>
      </c>
      <c r="AI25" s="149"/>
      <c r="AJ25" s="149"/>
      <c r="AK25" s="149"/>
      <c r="AL25" s="149" t="s">
        <v>31</v>
      </c>
      <c r="AM25" s="149"/>
      <c r="AN25" s="149"/>
      <c r="AO25" s="149"/>
      <c r="AP25" s="293"/>
      <c r="AQ25" s="293"/>
      <c r="AR25" s="293"/>
      <c r="AS25" s="293"/>
      <c r="AT25" s="293"/>
      <c r="AU25" s="293"/>
      <c r="AV25" s="293"/>
      <c r="AW25" s="54"/>
      <c r="AX25" s="54"/>
      <c r="AY25" s="54"/>
      <c r="AZ25" s="54"/>
      <c r="BA25" s="54"/>
      <c r="BB25" s="54"/>
      <c r="BC25" s="54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10"/>
      <c r="BS25" s="310"/>
      <c r="BT25" s="310"/>
      <c r="BU25" s="310"/>
      <c r="BV25" s="310"/>
      <c r="BW25" s="310"/>
      <c r="BX25" s="311"/>
    </row>
    <row r="26" spans="1:76" s="6" customFormat="1" ht="24.75" customHeight="1">
      <c r="A26" s="150" t="s">
        <v>159</v>
      </c>
      <c r="B26" s="150"/>
      <c r="C26" s="150"/>
      <c r="D26" s="150"/>
      <c r="E26" s="299" t="s">
        <v>166</v>
      </c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1"/>
      <c r="AH26" s="285">
        <v>26441</v>
      </c>
      <c r="AI26" s="149"/>
      <c r="AJ26" s="149"/>
      <c r="AK26" s="149"/>
      <c r="AL26" s="149" t="s">
        <v>31</v>
      </c>
      <c r="AM26" s="149"/>
      <c r="AN26" s="149"/>
      <c r="AO26" s="149"/>
      <c r="AP26" s="293"/>
      <c r="AQ26" s="293"/>
      <c r="AR26" s="293"/>
      <c r="AS26" s="293"/>
      <c r="AT26" s="293"/>
      <c r="AU26" s="293"/>
      <c r="AV26" s="293"/>
      <c r="AW26" s="54"/>
      <c r="AX26" s="54"/>
      <c r="AY26" s="54"/>
      <c r="AZ26" s="54"/>
      <c r="BA26" s="54"/>
      <c r="BB26" s="54"/>
      <c r="BC26" s="54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10"/>
      <c r="BS26" s="310"/>
      <c r="BT26" s="310"/>
      <c r="BU26" s="310"/>
      <c r="BV26" s="310"/>
      <c r="BW26" s="310"/>
      <c r="BX26" s="311"/>
    </row>
    <row r="27" spans="1:76" s="6" customFormat="1" ht="13.5" customHeight="1">
      <c r="A27" s="150" t="s">
        <v>160</v>
      </c>
      <c r="B27" s="150"/>
      <c r="C27" s="150"/>
      <c r="D27" s="150"/>
      <c r="E27" s="302" t="s">
        <v>167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1"/>
      <c r="AH27" s="285">
        <v>26442</v>
      </c>
      <c r="AI27" s="149"/>
      <c r="AJ27" s="149"/>
      <c r="AK27" s="149"/>
      <c r="AL27" s="149" t="s">
        <v>31</v>
      </c>
      <c r="AM27" s="149"/>
      <c r="AN27" s="149"/>
      <c r="AO27" s="149"/>
      <c r="AP27" s="293"/>
      <c r="AQ27" s="293"/>
      <c r="AR27" s="293"/>
      <c r="AS27" s="293"/>
      <c r="AT27" s="293"/>
      <c r="AU27" s="293"/>
      <c r="AV27" s="293"/>
      <c r="AW27" s="54"/>
      <c r="AX27" s="54"/>
      <c r="AY27" s="54"/>
      <c r="AZ27" s="54"/>
      <c r="BA27" s="54"/>
      <c r="BB27" s="54"/>
      <c r="BC27" s="54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10"/>
      <c r="BS27" s="310"/>
      <c r="BT27" s="310"/>
      <c r="BU27" s="310"/>
      <c r="BV27" s="310"/>
      <c r="BW27" s="310"/>
      <c r="BX27" s="311"/>
    </row>
    <row r="28" spans="1:76" s="6" customFormat="1" ht="13.5" customHeight="1">
      <c r="A28" s="149" t="s">
        <v>161</v>
      </c>
      <c r="B28" s="149"/>
      <c r="C28" s="149"/>
      <c r="D28" s="149"/>
      <c r="E28" s="296" t="s">
        <v>170</v>
      </c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4"/>
      <c r="AH28" s="285">
        <v>26450</v>
      </c>
      <c r="AI28" s="149"/>
      <c r="AJ28" s="149"/>
      <c r="AK28" s="149"/>
      <c r="AL28" s="149" t="s">
        <v>31</v>
      </c>
      <c r="AM28" s="149"/>
      <c r="AN28" s="149"/>
      <c r="AO28" s="149"/>
      <c r="AP28" s="293"/>
      <c r="AQ28" s="293"/>
      <c r="AR28" s="293"/>
      <c r="AS28" s="293"/>
      <c r="AT28" s="293"/>
      <c r="AU28" s="293"/>
      <c r="AV28" s="293"/>
      <c r="AW28" s="54">
        <f>AW29+AW31</f>
        <v>391552.83</v>
      </c>
      <c r="AX28" s="54"/>
      <c r="AY28" s="54"/>
      <c r="AZ28" s="54"/>
      <c r="BA28" s="54"/>
      <c r="BB28" s="54"/>
      <c r="BC28" s="54"/>
      <c r="BD28" s="54">
        <f>BD29+BD31</f>
        <v>452781.74</v>
      </c>
      <c r="BE28" s="54"/>
      <c r="BF28" s="54"/>
      <c r="BG28" s="54"/>
      <c r="BH28" s="54"/>
      <c r="BI28" s="54"/>
      <c r="BJ28" s="54"/>
      <c r="BK28" s="54">
        <f>BK29+BK31</f>
        <v>452781.74</v>
      </c>
      <c r="BL28" s="54"/>
      <c r="BM28" s="54"/>
      <c r="BN28" s="54"/>
      <c r="BO28" s="54"/>
      <c r="BP28" s="54"/>
      <c r="BQ28" s="54"/>
      <c r="BR28" s="47"/>
      <c r="BS28" s="47"/>
      <c r="BT28" s="47"/>
      <c r="BU28" s="47"/>
      <c r="BV28" s="47"/>
      <c r="BW28" s="47"/>
      <c r="BX28" s="48"/>
    </row>
    <row r="29" spans="1:76" s="6" customFormat="1" ht="24.75" customHeight="1">
      <c r="A29" s="321" t="s">
        <v>162</v>
      </c>
      <c r="B29" s="321"/>
      <c r="C29" s="321"/>
      <c r="D29" s="321"/>
      <c r="E29" s="312" t="s">
        <v>166</v>
      </c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4"/>
      <c r="AH29" s="315">
        <v>26451</v>
      </c>
      <c r="AI29" s="316"/>
      <c r="AJ29" s="316"/>
      <c r="AK29" s="316"/>
      <c r="AL29" s="316" t="s">
        <v>31</v>
      </c>
      <c r="AM29" s="316"/>
      <c r="AN29" s="316"/>
      <c r="AO29" s="316"/>
      <c r="AP29" s="317"/>
      <c r="AQ29" s="317"/>
      <c r="AR29" s="317"/>
      <c r="AS29" s="317"/>
      <c r="AT29" s="317"/>
      <c r="AU29" s="317"/>
      <c r="AV29" s="317"/>
      <c r="AW29" s="97">
        <v>391552.83</v>
      </c>
      <c r="AX29" s="97"/>
      <c r="AY29" s="97"/>
      <c r="AZ29" s="97"/>
      <c r="BA29" s="97"/>
      <c r="BB29" s="97"/>
      <c r="BC29" s="97"/>
      <c r="BD29" s="97">
        <v>452781.74</v>
      </c>
      <c r="BE29" s="97"/>
      <c r="BF29" s="97"/>
      <c r="BG29" s="97"/>
      <c r="BH29" s="97"/>
      <c r="BI29" s="97"/>
      <c r="BJ29" s="97"/>
      <c r="BK29" s="97">
        <v>452781.74</v>
      </c>
      <c r="BL29" s="97"/>
      <c r="BM29" s="97"/>
      <c r="BN29" s="97"/>
      <c r="BO29" s="97"/>
      <c r="BP29" s="97"/>
      <c r="BQ29" s="97"/>
      <c r="BR29" s="319"/>
      <c r="BS29" s="319"/>
      <c r="BT29" s="319"/>
      <c r="BU29" s="319"/>
      <c r="BV29" s="319"/>
      <c r="BW29" s="319"/>
      <c r="BX29" s="320"/>
    </row>
    <row r="30" spans="1:76" s="6" customFormat="1" ht="27.75" customHeight="1">
      <c r="A30" s="294"/>
      <c r="B30" s="294"/>
      <c r="C30" s="294"/>
      <c r="D30" s="294"/>
      <c r="E30" s="349" t="s">
        <v>259</v>
      </c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285" t="s">
        <v>209</v>
      </c>
      <c r="AI30" s="149"/>
      <c r="AJ30" s="149"/>
      <c r="AK30" s="149"/>
      <c r="AL30" s="149" t="s">
        <v>31</v>
      </c>
      <c r="AM30" s="149"/>
      <c r="AN30" s="149"/>
      <c r="AO30" s="149"/>
      <c r="AP30" s="293"/>
      <c r="AQ30" s="293"/>
      <c r="AR30" s="293"/>
      <c r="AS30" s="293"/>
      <c r="AT30" s="293"/>
      <c r="AU30" s="293"/>
      <c r="AV30" s="293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47"/>
      <c r="BS30" s="47"/>
      <c r="BT30" s="47"/>
      <c r="BU30" s="47"/>
      <c r="BV30" s="47"/>
      <c r="BW30" s="47"/>
      <c r="BX30" s="48"/>
    </row>
    <row r="31" spans="1:76" s="6" customFormat="1" ht="13.5" customHeight="1">
      <c r="A31" s="149" t="s">
        <v>163</v>
      </c>
      <c r="B31" s="149"/>
      <c r="C31" s="149"/>
      <c r="D31" s="149"/>
      <c r="E31" s="318" t="s">
        <v>167</v>
      </c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1"/>
      <c r="AH31" s="285">
        <v>26452</v>
      </c>
      <c r="AI31" s="149"/>
      <c r="AJ31" s="149"/>
      <c r="AK31" s="149"/>
      <c r="AL31" s="149" t="s">
        <v>31</v>
      </c>
      <c r="AM31" s="149"/>
      <c r="AN31" s="149"/>
      <c r="AO31" s="149"/>
      <c r="AP31" s="293"/>
      <c r="AQ31" s="293"/>
      <c r="AR31" s="293"/>
      <c r="AS31" s="293"/>
      <c r="AT31" s="293"/>
      <c r="AU31" s="293"/>
      <c r="AV31" s="293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47"/>
      <c r="BS31" s="47"/>
      <c r="BT31" s="47"/>
      <c r="BU31" s="47"/>
      <c r="BV31" s="47"/>
      <c r="BW31" s="47"/>
      <c r="BX31" s="48"/>
    </row>
    <row r="32" spans="1:76" s="6" customFormat="1" ht="39.75" customHeight="1">
      <c r="A32" s="321" t="s">
        <v>164</v>
      </c>
      <c r="B32" s="321"/>
      <c r="C32" s="321"/>
      <c r="D32" s="321"/>
      <c r="E32" s="322" t="s">
        <v>250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4"/>
      <c r="AH32" s="285">
        <v>26500</v>
      </c>
      <c r="AI32" s="149"/>
      <c r="AJ32" s="149"/>
      <c r="AK32" s="149"/>
      <c r="AL32" s="149" t="s">
        <v>31</v>
      </c>
      <c r="AM32" s="149"/>
      <c r="AN32" s="149"/>
      <c r="AO32" s="149"/>
      <c r="AP32" s="293"/>
      <c r="AQ32" s="293"/>
      <c r="AR32" s="293"/>
      <c r="AS32" s="293"/>
      <c r="AT32" s="293"/>
      <c r="AU32" s="293"/>
      <c r="AV32" s="293"/>
      <c r="AW32" s="328">
        <f>AW33</f>
        <v>1456472.5</v>
      </c>
      <c r="AX32" s="328"/>
      <c r="AY32" s="328"/>
      <c r="AZ32" s="328"/>
      <c r="BA32" s="328"/>
      <c r="BB32" s="328"/>
      <c r="BC32" s="328"/>
      <c r="BD32" s="328">
        <f>BD33</f>
        <v>1496881.74</v>
      </c>
      <c r="BE32" s="328"/>
      <c r="BF32" s="328"/>
      <c r="BG32" s="328"/>
      <c r="BH32" s="328"/>
      <c r="BI32" s="328"/>
      <c r="BJ32" s="328"/>
      <c r="BK32" s="328">
        <f>BK33</f>
        <v>1496881.74</v>
      </c>
      <c r="BL32" s="328"/>
      <c r="BM32" s="328"/>
      <c r="BN32" s="328"/>
      <c r="BO32" s="328"/>
      <c r="BP32" s="328"/>
      <c r="BQ32" s="328"/>
      <c r="BR32" s="47"/>
      <c r="BS32" s="47"/>
      <c r="BT32" s="47"/>
      <c r="BU32" s="47"/>
      <c r="BV32" s="47"/>
      <c r="BW32" s="47"/>
      <c r="BX32" s="48"/>
    </row>
    <row r="33" spans="1:76" s="6" customFormat="1" ht="13.5" customHeight="1">
      <c r="A33" s="150"/>
      <c r="B33" s="150"/>
      <c r="C33" s="150"/>
      <c r="D33" s="150"/>
      <c r="E33" s="325" t="s">
        <v>261</v>
      </c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7"/>
      <c r="AH33" s="285">
        <v>26510</v>
      </c>
      <c r="AI33" s="149"/>
      <c r="AJ33" s="149"/>
      <c r="AK33" s="149"/>
      <c r="AL33" s="149"/>
      <c r="AM33" s="149"/>
      <c r="AN33" s="149"/>
      <c r="AO33" s="149"/>
      <c r="AP33" s="293"/>
      <c r="AQ33" s="293"/>
      <c r="AR33" s="293"/>
      <c r="AS33" s="293"/>
      <c r="AT33" s="293"/>
      <c r="AU33" s="293"/>
      <c r="AV33" s="293"/>
      <c r="AW33" s="97">
        <f>AW29+AW20+AW17</f>
        <v>1456472.5</v>
      </c>
      <c r="AX33" s="97"/>
      <c r="AY33" s="97"/>
      <c r="AZ33" s="97"/>
      <c r="BA33" s="97"/>
      <c r="BB33" s="97"/>
      <c r="BC33" s="97"/>
      <c r="BD33" s="97">
        <f>BD29+BD20+BD17</f>
        <v>1496881.74</v>
      </c>
      <c r="BE33" s="97"/>
      <c r="BF33" s="97"/>
      <c r="BG33" s="97"/>
      <c r="BH33" s="97"/>
      <c r="BI33" s="97"/>
      <c r="BJ33" s="97"/>
      <c r="BK33" s="97">
        <f>BK29+BK20+BK17</f>
        <v>1496881.74</v>
      </c>
      <c r="BL33" s="97"/>
      <c r="BM33" s="97"/>
      <c r="BN33" s="97"/>
      <c r="BO33" s="97"/>
      <c r="BP33" s="97"/>
      <c r="BQ33" s="97"/>
      <c r="BR33" s="47"/>
      <c r="BS33" s="47"/>
      <c r="BT33" s="47"/>
      <c r="BU33" s="47"/>
      <c r="BV33" s="47"/>
      <c r="BW33" s="47"/>
      <c r="BX33" s="48"/>
    </row>
    <row r="34" spans="1:76" s="6" customFormat="1" ht="39.75" customHeight="1">
      <c r="A34" s="150" t="s">
        <v>165</v>
      </c>
      <c r="B34" s="150"/>
      <c r="C34" s="150"/>
      <c r="D34" s="150"/>
      <c r="E34" s="329" t="s">
        <v>172</v>
      </c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1"/>
      <c r="AH34" s="285">
        <v>26600</v>
      </c>
      <c r="AI34" s="149"/>
      <c r="AJ34" s="149"/>
      <c r="AK34" s="149"/>
      <c r="AL34" s="149" t="s">
        <v>31</v>
      </c>
      <c r="AM34" s="149"/>
      <c r="AN34" s="149"/>
      <c r="AO34" s="149"/>
      <c r="AP34" s="293"/>
      <c r="AQ34" s="293"/>
      <c r="AR34" s="293"/>
      <c r="AS34" s="293"/>
      <c r="AT34" s="293"/>
      <c r="AU34" s="293"/>
      <c r="AV34" s="29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47"/>
      <c r="BS34" s="47"/>
      <c r="BT34" s="47"/>
      <c r="BU34" s="47"/>
      <c r="BV34" s="47"/>
      <c r="BW34" s="47"/>
      <c r="BX34" s="48"/>
    </row>
    <row r="35" spans="1:76" s="6" customFormat="1" ht="13.5" customHeight="1" thickBot="1">
      <c r="A35" s="149"/>
      <c r="B35" s="149"/>
      <c r="C35" s="149"/>
      <c r="D35" s="149"/>
      <c r="E35" s="329" t="s">
        <v>171</v>
      </c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1"/>
      <c r="AH35" s="334">
        <v>26610</v>
      </c>
      <c r="AI35" s="335"/>
      <c r="AJ35" s="335"/>
      <c r="AK35" s="335"/>
      <c r="AL35" s="335"/>
      <c r="AM35" s="335"/>
      <c r="AN35" s="335"/>
      <c r="AO35" s="335"/>
      <c r="AP35" s="351"/>
      <c r="AQ35" s="351"/>
      <c r="AR35" s="351"/>
      <c r="AS35" s="351"/>
      <c r="AT35" s="351"/>
      <c r="AU35" s="351"/>
      <c r="AV35" s="351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2"/>
      <c r="BS35" s="332"/>
      <c r="BT35" s="332"/>
      <c r="BU35" s="332"/>
      <c r="BV35" s="332"/>
      <c r="BW35" s="332"/>
      <c r="BX35" s="333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255" t="s">
        <v>176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257" t="s">
        <v>175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17"/>
      <c r="V38" s="17"/>
      <c r="W38" s="121" t="s">
        <v>274</v>
      </c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6" t="s">
        <v>276</v>
      </c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4" t="s">
        <v>173</v>
      </c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20"/>
      <c r="AI39" s="124" t="s">
        <v>49</v>
      </c>
      <c r="AJ39" s="124"/>
      <c r="AK39" s="124"/>
      <c r="AL39" s="124"/>
      <c r="AM39" s="124"/>
      <c r="AN39" s="124"/>
      <c r="AO39" s="124"/>
      <c r="AP39" s="124"/>
      <c r="AQ39" s="124"/>
      <c r="AR39" s="19"/>
      <c r="AS39" s="124" t="s">
        <v>50</v>
      </c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8" t="s">
        <v>174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6" t="s">
        <v>262</v>
      </c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1"/>
      <c r="X41" s="256" t="s">
        <v>263</v>
      </c>
      <c r="Y41" s="256"/>
      <c r="Z41" s="256"/>
      <c r="AA41" s="256"/>
      <c r="AB41" s="256"/>
      <c r="AC41" s="256"/>
      <c r="AD41" s="256"/>
      <c r="AE41" s="256"/>
      <c r="AF41" s="256"/>
      <c r="AG41" s="30"/>
      <c r="AH41" s="30"/>
      <c r="AI41" s="30"/>
      <c r="AJ41" s="30"/>
      <c r="AK41" s="30"/>
      <c r="AL41" s="30"/>
      <c r="AM41" s="30"/>
      <c r="AN41" s="30"/>
      <c r="AO41" s="20"/>
      <c r="AQ41" t="s">
        <v>264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24" t="s">
        <v>173</v>
      </c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20"/>
      <c r="X42" s="124" t="s">
        <v>177</v>
      </c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20"/>
      <c r="AP42" s="124" t="s">
        <v>178</v>
      </c>
      <c r="AQ42" s="124"/>
      <c r="AR42" s="124"/>
      <c r="AS42" s="124"/>
      <c r="AT42" s="124"/>
      <c r="AU42" s="124"/>
      <c r="AV42" s="124"/>
      <c r="AW42" s="124"/>
      <c r="AX42" s="124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30"/>
      <c r="C44" s="129"/>
      <c r="D44" t="s">
        <v>51</v>
      </c>
      <c r="E44" s="130"/>
      <c r="F44" s="129"/>
      <c r="G44" s="129"/>
      <c r="H44" s="129"/>
      <c r="I44" s="129"/>
      <c r="J44" s="129"/>
      <c r="K44" s="129"/>
      <c r="L44" s="129"/>
      <c r="M44" s="131">
        <v>20</v>
      </c>
      <c r="N44" s="131"/>
      <c r="O44" s="130"/>
      <c r="P44" s="129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2" t="s">
        <v>179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271" t="s">
        <v>266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272"/>
      <c r="BQ47" s="5"/>
      <c r="BR47" s="5"/>
      <c r="BS47" s="5"/>
      <c r="BT47" s="5"/>
      <c r="BU47" s="5"/>
    </row>
    <row r="48" spans="1:77" ht="12" customHeight="1">
      <c r="A48" s="273" t="s">
        <v>180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5"/>
      <c r="BQ48" s="41"/>
      <c r="BR48" s="41"/>
      <c r="BS48" s="41"/>
      <c r="BT48" s="41"/>
      <c r="BU48" s="41"/>
      <c r="BV48" s="41"/>
      <c r="BW48" s="41"/>
      <c r="BX48" s="41"/>
      <c r="BY48" s="2"/>
    </row>
    <row r="49" spans="1:77" ht="15" customHeight="1">
      <c r="A49" s="261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41"/>
      <c r="S49" s="41"/>
      <c r="T49" s="41"/>
      <c r="U49" s="41"/>
      <c r="V49" s="41"/>
      <c r="W49" s="265" t="s">
        <v>267</v>
      </c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7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1"/>
      <c r="BT49" s="41"/>
      <c r="BU49" s="41"/>
      <c r="BV49" s="41"/>
      <c r="BW49" s="41"/>
      <c r="BX49" s="41"/>
      <c r="BY49" s="2"/>
    </row>
    <row r="50" spans="1:77" ht="12" customHeight="1">
      <c r="A50" s="263" t="s">
        <v>49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7"/>
      <c r="S50" s="7"/>
      <c r="T50" s="7"/>
      <c r="U50" s="7"/>
      <c r="V50" s="7"/>
      <c r="W50" s="268" t="s">
        <v>50</v>
      </c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70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1"/>
      <c r="BT50" s="41"/>
      <c r="BU50" s="41"/>
      <c r="BV50" s="41"/>
      <c r="BW50" s="41"/>
      <c r="BX50" s="41"/>
      <c r="BY50" s="2"/>
    </row>
    <row r="51" spans="1:77" ht="4.5" customHeight="1">
      <c r="A51" s="4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3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2"/>
    </row>
    <row r="52" spans="1:76" ht="12.75" customHeight="1">
      <c r="A52" s="23" t="s">
        <v>51</v>
      </c>
      <c r="B52" s="129"/>
      <c r="C52" s="129"/>
      <c r="D52" s="2" t="s">
        <v>51</v>
      </c>
      <c r="E52" s="129"/>
      <c r="F52" s="129"/>
      <c r="G52" s="129"/>
      <c r="H52" s="129"/>
      <c r="I52" s="129"/>
      <c r="J52" s="129"/>
      <c r="K52" s="129"/>
      <c r="L52" s="129"/>
      <c r="M52" s="279">
        <v>20</v>
      </c>
      <c r="N52" s="279"/>
      <c r="O52" s="129"/>
      <c r="P52" s="129"/>
      <c r="Q52" s="2" t="s">
        <v>52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3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6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8" customFormat="1" ht="41.25" customHeight="1">
      <c r="A54" s="277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</row>
    <row r="55" spans="1:76" s="28" customFormat="1" ht="32.25" customHeight="1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</row>
    <row r="56" spans="1:76" s="28" customFormat="1" ht="9.75" customHeight="1">
      <c r="A56" s="277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</row>
    <row r="57" spans="1:76" s="28" customFormat="1" ht="9.75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</row>
    <row r="58" spans="1:76" s="28" customFormat="1" ht="9.75" customHeight="1">
      <c r="A58" s="280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</row>
    <row r="59" spans="1:76" s="28" customFormat="1" ht="9.75" customHeight="1">
      <c r="A59" s="280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</row>
    <row r="60" spans="1:76" s="28" customFormat="1" ht="19.5" customHeight="1">
      <c r="A60" s="276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</row>
    <row r="61" spans="1:76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</sheetData>
  <sheetProtection/>
  <mergeCells count="320"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BK14:BQ14"/>
    <mergeCell ref="BR14:BX14"/>
    <mergeCell ref="A14:D14"/>
    <mergeCell ref="E14:AG14"/>
    <mergeCell ref="AH14:AK14"/>
    <mergeCell ref="AL14:AO14"/>
    <mergeCell ref="AW14:BC14"/>
    <mergeCell ref="BK11:BQ11"/>
    <mergeCell ref="BR11:BX11"/>
    <mergeCell ref="A11:D11"/>
    <mergeCell ref="E11:AG11"/>
    <mergeCell ref="AH11:AK11"/>
    <mergeCell ref="AL11:AO11"/>
    <mergeCell ref="AW11:BC11"/>
    <mergeCell ref="AP21:AV21"/>
    <mergeCell ref="AP24:AV24"/>
    <mergeCell ref="AP3:AV5"/>
    <mergeCell ref="AP6:AV6"/>
    <mergeCell ref="AP7:AV7"/>
    <mergeCell ref="AP8:AV8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A23:D23"/>
    <mergeCell ref="E23:AG23"/>
    <mergeCell ref="AH23:AK23"/>
    <mergeCell ref="AL23:AO23"/>
    <mergeCell ref="AW22:BC22"/>
    <mergeCell ref="BD22:BJ22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D11:BJ11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9:AG9"/>
    <mergeCell ref="AH9:AK9"/>
    <mergeCell ref="AL9:AO9"/>
    <mergeCell ref="AW8:BC8"/>
    <mergeCell ref="BD8:BJ8"/>
    <mergeCell ref="BK8:BQ8"/>
    <mergeCell ref="AP9:AV9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4:BX5"/>
    <mergeCell ref="AW5:BC5"/>
    <mergeCell ref="BD5:BJ5"/>
    <mergeCell ref="BK5:BQ5"/>
    <mergeCell ref="BG4:BH4"/>
    <mergeCell ref="BI4:BJ4"/>
    <mergeCell ref="BK4:BM4"/>
    <mergeCell ref="BN4:BO4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A55:BX55"/>
    <mergeCell ref="A56:BX56"/>
    <mergeCell ref="A57:BX57"/>
    <mergeCell ref="A54:BX54"/>
    <mergeCell ref="B52:C52"/>
    <mergeCell ref="E52:L52"/>
    <mergeCell ref="M52:N52"/>
    <mergeCell ref="O52:P52"/>
    <mergeCell ref="A49:Q49"/>
    <mergeCell ref="A50:Q50"/>
    <mergeCell ref="W49:AV49"/>
    <mergeCell ref="W50:AV50"/>
    <mergeCell ref="A47:AV47"/>
    <mergeCell ref="A48:AV48"/>
    <mergeCell ref="AP42:AX42"/>
    <mergeCell ref="L41:V41"/>
    <mergeCell ref="L42:V42"/>
    <mergeCell ref="B44:C44"/>
    <mergeCell ref="E44:L44"/>
    <mergeCell ref="M44:N44"/>
    <mergeCell ref="O44:P44"/>
    <mergeCell ref="X42:AN42"/>
    <mergeCell ref="W38:AR38"/>
    <mergeCell ref="BK12:BQ13"/>
    <mergeCell ref="A37:BA37"/>
    <mergeCell ref="AS38:BI38"/>
    <mergeCell ref="X41:AF41"/>
    <mergeCell ref="A38:T38"/>
    <mergeCell ref="AS39:BI39"/>
    <mergeCell ref="W39:AG39"/>
    <mergeCell ref="AI39:AQ39"/>
    <mergeCell ref="E15:AG15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2020-12-01T11:33:30Z</cp:lastPrinted>
  <dcterms:created xsi:type="dcterms:W3CDTF">2018-10-25T15:48:16Z</dcterms:created>
  <dcterms:modified xsi:type="dcterms:W3CDTF">2020-12-02T07:03:05Z</dcterms:modified>
  <cp:category/>
  <cp:version/>
  <cp:contentType/>
  <cp:contentStatus/>
</cp:coreProperties>
</file>