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2"/>
  <c r="D96" i="1" l="1"/>
  <c r="H34" i="2"/>
  <c r="G34"/>
  <c r="H29"/>
  <c r="G29"/>
  <c r="E54" i="1"/>
  <c r="F54"/>
  <c r="D54"/>
  <c r="E63"/>
  <c r="D63"/>
  <c r="F16" i="2"/>
  <c r="F20"/>
  <c r="D49" i="1" l="1"/>
  <c r="E80"/>
  <c r="E77" s="1"/>
  <c r="F80"/>
  <c r="F77" s="1"/>
  <c r="D80"/>
  <c r="D77" s="1"/>
  <c r="G32" i="2"/>
  <c r="H32"/>
  <c r="I32"/>
  <c r="G14"/>
  <c r="G6" s="1"/>
  <c r="H14"/>
  <c r="H6" s="1"/>
  <c r="F32"/>
  <c r="F34" s="1"/>
  <c r="G16"/>
  <c r="H16"/>
  <c r="F10"/>
  <c r="E96" i="1"/>
  <c r="F96"/>
  <c r="F63"/>
  <c r="E49"/>
  <c r="F49"/>
  <c r="E44"/>
  <c r="F44"/>
  <c r="D44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<sst xmlns="http://schemas.openxmlformats.org/spreadsheetml/2006/main" count="239" uniqueCount="175">
  <si>
    <t>Утверждаю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</si>
  <si>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</si>
  <si>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</si>
  <si>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</si>
  <si>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</si>
  <si>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</si>
  <si>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</si>
  <si>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</si>
  <si>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</si>
  <si>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</si>
  <si>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</si>
  <si>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</si>
  <si>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</si>
  <si>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</si>
  <si>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</si>
  <si>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</si>
  <si>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</si>
  <si>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</si>
  <si>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</si>
  <si>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</si>
  <si>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</si>
  <si>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</si>
  <si>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</si>
  <si>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</si>
  <si>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</si>
  <si>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</si>
  <si>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</si>
  <si>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</si>
  <si>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</si>
  <si>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</si>
  <si>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</si>
  <si>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</si>
  <si>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</si>
  <si>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</si>
  <si>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</si>
  <si>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</si>
  <si>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</si>
  <si>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</si>
  <si>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</si>
  <si>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</si>
  <si>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</si>
  <si>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</si>
  <si>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</si>
  <si>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</si>
  <si>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</si>
  <si>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</si>
  <si>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</si>
  <si>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</si>
  <si>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</si>
  <si>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</si>
  <si>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</si>
  <si>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</si>
  <si>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</si>
  <si>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</si>
  <si>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</si>
  <si>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</si>
  <si>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</si>
  <si>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</si>
  <si>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</si>
  <si>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</si>
  <si>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</si>
  <si>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</si>
  <si>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</si>
  <si>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</si>
  <si>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</si>
  <si>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</si>
  <si>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</si>
  <si>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</si>
  <si>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</si>
  <si>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</si>
  <si>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</si>
  <si>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</si>
  <si>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</si>
  <si>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</si>
  <si>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</si>
  <si>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</si>
  <si>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</si>
  <si>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</si>
  <si>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</si>
  <si>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</si>
  <si>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</si>
  <si>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</si>
  <si>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</si>
  <si>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</si>
  <si>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</si>
  <si>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</si>
  <si>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</si>
  <si>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</si>
  <si>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</si>
  <si>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</si>
  <si>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</si>
  <si>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</si>
  <si>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</si>
  <si>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</si>
  <si>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</si>
  <si>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</si>
  <si>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</si>
  <si>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</si>
  <si>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</si>
  <si>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</si>
  <si>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</si>
  <si>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</si>
  <si>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</si>
  <si>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</si>
  <si>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</si>
  <si>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</si>
  <si>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</si>
  <si>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</si>
  <si>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</si>
  <si>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</si>
  <si>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</si>
  <si>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</si>
  <si>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</si>
  <si>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</si>
  <si>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</si>
  <si>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</si>
  <si>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</si>
  <si>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</si>
  <si>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</si>
  <si>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</si>
  <si>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</si>
  <si>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</si>
  <si>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</si>
  <si>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</si>
  <si>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</si>
  <si>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</si>
  <si>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           МБУ СШ "Старт" г. Калуги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</si>
  <si>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</si>
  <si>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</si>
  <si>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</si>
  <si>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</si>
  <si>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</si>
  <si>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</si>
  <si>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</si>
  <si>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</si>
  <si>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</si>
  <si>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</si>
  <si>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</si>
  <si>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</si>
  <si>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</si>
  <si>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</si>
  <si>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</si>
  <si>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</si>
  <si>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</si>
  <si>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</si>
  <si>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</si>
  <si>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</si>
  <si>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</si>
  <si>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</si>
  <si>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</si>
  <si>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</si>
  <si>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</si>
  <si>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</si>
  <si>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</si>
  <si>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</si>
  <si>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</si>
  <si>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«______» ___________ 2022 г.</t>
  </si>
  <si>
    <t>(на 2022 г. и плановый период 2023 и 2024 годов)</t>
  </si>
  <si>
    <t>«__» ________ 2022 г.</t>
  </si>
  <si>
    <t xml:space="preserve">«__» ________ 2022  г.                                                          </t>
  </si>
  <si>
    <t>в том числе по году начала закупки: 2022 год</t>
  </si>
  <si>
    <t>на 2022г. (текущий фин. год)</t>
  </si>
  <si>
    <t>на 2023г. (первый год план. периода)</t>
  </si>
  <si>
    <t>на 2024г. (второй год план. периода)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</si>
  <si>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</si>
  <si>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</si>
  <si>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</si>
  <si>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План финансово-хозяйственной деятельности на 2022 г.</t>
  </si>
  <si>
    <t>1.1</t>
  </si>
  <si>
    <t>1.2</t>
  </si>
  <si>
    <t>1.3</t>
  </si>
  <si>
    <t>1.4</t>
  </si>
  <si>
    <t>Директор</t>
  </si>
  <si>
    <t>Д.Ю.Янкин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</si>
  <si>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"10"августа 2022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</si>
</sst>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workbookViewId="0">
      <selection activeCell="K9" sqref="K9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6" t="s">
        <v>172</v>
      </c>
      <c r="E2" s="66"/>
      <c r="F2" s="66"/>
      <c r="G2" s="66"/>
      <c r="H2" s="1"/>
    </row>
    <row r="3" spans="1:8" ht="15.5">
      <c r="A3" s="1"/>
      <c r="B3" s="1"/>
      <c r="C3" s="2"/>
      <c r="D3" s="2"/>
      <c r="E3" s="2"/>
      <c r="F3" s="2"/>
      <c r="G3" s="4" t="s">
        <v>1</v>
      </c>
      <c r="H3" s="1"/>
    </row>
    <row r="4" spans="1:8" ht="15.5">
      <c r="A4" s="1"/>
      <c r="B4" s="1"/>
      <c r="C4" s="2"/>
      <c r="D4" s="66" t="s">
        <v>126</v>
      </c>
      <c r="E4" s="66"/>
      <c r="F4" s="66"/>
      <c r="G4" s="66"/>
      <c r="H4" s="1"/>
    </row>
    <row r="5" spans="1:8" ht="15.5">
      <c r="A5" s="1"/>
      <c r="B5" s="1"/>
      <c r="C5" s="2"/>
      <c r="D5" s="5" t="s">
        <v>2</v>
      </c>
      <c r="E5" s="1"/>
      <c r="F5" s="1"/>
      <c r="G5" s="2"/>
      <c r="H5" s="1"/>
    </row>
    <row r="6" spans="1:8" ht="15.5">
      <c r="A6" s="1"/>
      <c r="B6" s="1"/>
      <c r="C6" s="1"/>
      <c r="D6" s="6"/>
      <c r="E6" s="67" t="s">
        <v>173</v>
      </c>
      <c r="F6" s="67"/>
      <c r="G6" s="67"/>
      <c r="H6" s="1"/>
    </row>
    <row r="7" spans="1:8" ht="15.5">
      <c r="A7" s="1"/>
      <c r="B7" s="1"/>
      <c r="C7" s="5" t="s">
        <v>3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156</v>
      </c>
      <c r="H8" s="1"/>
    </row>
    <row r="9" spans="1:8" ht="15.5">
      <c r="A9" s="68" t="s">
        <v>167</v>
      </c>
      <c r="B9" s="68"/>
      <c r="C9" s="68"/>
      <c r="D9" s="68"/>
      <c r="E9" s="68"/>
      <c r="F9" s="68"/>
      <c r="G9" s="68"/>
      <c r="H9" s="1"/>
    </row>
    <row r="10" spans="1:8" ht="15.5">
      <c r="A10" s="69" t="s">
        <v>157</v>
      </c>
      <c r="B10" s="69"/>
      <c r="C10" s="69"/>
      <c r="D10" s="69"/>
      <c r="E10" s="69"/>
      <c r="F10" s="69"/>
      <c r="G10" s="69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4</v>
      </c>
      <c r="H12" s="1"/>
    </row>
    <row r="13" spans="1:8" ht="16" thickBot="1">
      <c r="A13" s="70" t="s">
        <v>174</v>
      </c>
      <c r="B13" s="70"/>
      <c r="C13" s="70"/>
      <c r="D13" s="70"/>
      <c r="E13" s="70"/>
      <c r="F13" s="12" t="s">
        <v>5</v>
      </c>
      <c r="G13" s="60">
        <v>44783</v>
      </c>
      <c r="H13" s="1"/>
    </row>
    <row r="14" spans="1:8" ht="16" thickBot="1">
      <c r="A14" s="11"/>
      <c r="B14" s="11"/>
      <c r="C14" s="11"/>
      <c r="D14" s="64" t="s">
        <v>6</v>
      </c>
      <c r="E14" s="64"/>
      <c r="F14" s="65"/>
      <c r="G14" s="13"/>
      <c r="H14" s="1"/>
    </row>
    <row r="15" spans="1:8" ht="15.5" customHeight="1">
      <c r="A15" s="71" t="s">
        <v>7</v>
      </c>
      <c r="B15" s="71"/>
      <c r="C15" s="71"/>
      <c r="D15" s="71"/>
      <c r="E15" s="64" t="s">
        <v>8</v>
      </c>
      <c r="F15" s="65"/>
      <c r="G15" s="72">
        <v>801</v>
      </c>
      <c r="H15" s="1"/>
    </row>
    <row r="16" spans="1:8" ht="31" customHeight="1" thickBot="1">
      <c r="A16" s="74" t="s">
        <v>9</v>
      </c>
      <c r="B16" s="74"/>
      <c r="C16" s="15" t="s">
        <v>10</v>
      </c>
      <c r="D16" s="6"/>
      <c r="E16" s="16"/>
      <c r="F16" s="17"/>
      <c r="G16" s="73"/>
      <c r="H16" s="1"/>
    </row>
    <row r="17" spans="1:8" ht="16" thickBot="1">
      <c r="A17" s="9"/>
      <c r="B17" s="1"/>
      <c r="C17" s="1"/>
      <c r="D17" s="64" t="s">
        <v>6</v>
      </c>
      <c r="E17" s="64"/>
      <c r="F17" s="65"/>
      <c r="G17" s="13" t="s">
        <v>128</v>
      </c>
      <c r="H17" s="1"/>
    </row>
    <row r="18" spans="1:8" ht="16" thickBot="1">
      <c r="A18" s="9"/>
      <c r="B18" s="1"/>
      <c r="C18" s="1"/>
      <c r="D18" s="2"/>
      <c r="E18" s="1"/>
      <c r="F18" s="12" t="s">
        <v>11</v>
      </c>
      <c r="G18" s="18">
        <v>4029027725</v>
      </c>
      <c r="H18" s="1"/>
    </row>
    <row r="19" spans="1:8" ht="62" customHeight="1" thickBot="1">
      <c r="A19" s="19" t="s">
        <v>12</v>
      </c>
      <c r="B19" s="75" t="s">
        <v>127</v>
      </c>
      <c r="C19" s="75"/>
      <c r="D19" s="75"/>
      <c r="E19" s="75"/>
      <c r="F19" s="12" t="s">
        <v>13</v>
      </c>
      <c r="G19" s="10">
        <v>402902001</v>
      </c>
      <c r="H19" s="1"/>
    </row>
    <row r="20" spans="1:8" ht="16.5" customHeight="1" thickBot="1">
      <c r="A20" s="74" t="s">
        <v>14</v>
      </c>
      <c r="B20" s="74"/>
      <c r="C20" s="74"/>
      <c r="D20" s="74"/>
      <c r="E20" s="76" t="s">
        <v>15</v>
      </c>
      <c r="F20" s="77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8" t="s">
        <v>16</v>
      </c>
      <c r="B22" s="78"/>
      <c r="C22" s="78"/>
      <c r="D22" s="78"/>
      <c r="E22" s="78"/>
      <c r="F22" s="78"/>
      <c r="G22" s="78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9" t="s">
        <v>17</v>
      </c>
      <c r="B24" s="79" t="s">
        <v>18</v>
      </c>
      <c r="C24" s="79" t="s">
        <v>19</v>
      </c>
      <c r="D24" s="81" t="s">
        <v>20</v>
      </c>
      <c r="E24" s="82"/>
      <c r="F24" s="82"/>
      <c r="G24" s="82"/>
      <c r="H24" s="1"/>
    </row>
    <row r="25" spans="1:8" ht="56.5" thickBot="1">
      <c r="A25" s="80"/>
      <c r="B25" s="80"/>
      <c r="C25" s="80"/>
      <c r="D25" s="21" t="s">
        <v>164</v>
      </c>
      <c r="E25" s="21" t="s">
        <v>165</v>
      </c>
      <c r="F25" s="21" t="s">
        <v>166</v>
      </c>
      <c r="G25" s="21" t="s">
        <v>21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22</v>
      </c>
      <c r="B27" s="47" t="s">
        <v>143</v>
      </c>
      <c r="C27" s="24" t="s">
        <v>23</v>
      </c>
      <c r="D27" s="25">
        <v>65772.490000000005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24</v>
      </c>
      <c r="B28" s="47" t="s">
        <v>144</v>
      </c>
      <c r="C28" s="24" t="s">
        <v>23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25</v>
      </c>
      <c r="B29" s="24">
        <v>1000</v>
      </c>
      <c r="C29" s="26"/>
      <c r="D29" s="29">
        <f>D30+D33+D37+D42+D44</f>
        <v>9247704.3800000008</v>
      </c>
      <c r="E29" s="29">
        <f>E30+E33+E37+E42+E44</f>
        <v>9124859.3399999999</v>
      </c>
      <c r="F29" s="29">
        <f>F30+F33+F37+F42+F44</f>
        <v>9163959.3399999999</v>
      </c>
      <c r="G29" s="33">
        <v>0</v>
      </c>
      <c r="H29" s="1"/>
    </row>
    <row r="30" spans="1:8" ht="16" thickBot="1">
      <c r="A30" s="23" t="s">
        <v>26</v>
      </c>
      <c r="B30" s="24">
        <v>1100</v>
      </c>
      <c r="C30" s="24">
        <v>120</v>
      </c>
      <c r="D30" s="31">
        <f>D31</f>
        <v>289721.15999999997</v>
      </c>
      <c r="E30" s="31">
        <f t="shared" ref="E30:F30" si="0">E31</f>
        <v>272076.12</v>
      </c>
      <c r="F30" s="31">
        <f t="shared" si="0"/>
        <v>272076.12</v>
      </c>
      <c r="G30" s="33">
        <v>0</v>
      </c>
      <c r="H30" s="1"/>
    </row>
    <row r="31" spans="1:8" ht="50" customHeight="1" thickBot="1">
      <c r="A31" s="23" t="s">
        <v>27</v>
      </c>
      <c r="B31" s="24">
        <v>1110</v>
      </c>
      <c r="C31" s="24">
        <v>120</v>
      </c>
      <c r="D31" s="31">
        <v>289721.15999999997</v>
      </c>
      <c r="E31" s="33">
        <v>272076.12</v>
      </c>
      <c r="F31" s="33">
        <v>272076.12</v>
      </c>
      <c r="G31" s="33">
        <v>0</v>
      </c>
      <c r="H31" s="1"/>
    </row>
    <row r="32" spans="1:8" ht="50" customHeight="1" thickBot="1">
      <c r="A32" s="23" t="s">
        <v>28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29</v>
      </c>
      <c r="B33" s="24">
        <v>1210</v>
      </c>
      <c r="C33" s="24">
        <v>130</v>
      </c>
      <c r="D33" s="30">
        <v>8651000</v>
      </c>
      <c r="E33" s="30">
        <v>8685800</v>
      </c>
      <c r="F33" s="30">
        <v>8724900</v>
      </c>
      <c r="G33" s="33">
        <v>0</v>
      </c>
      <c r="H33" s="1"/>
    </row>
    <row r="34" spans="1:8" ht="33.5" customHeight="1" thickBot="1">
      <c r="A34" s="23" t="s">
        <v>30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31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32</v>
      </c>
      <c r="B37" s="24">
        <v>1400</v>
      </c>
      <c r="C37" s="24">
        <v>150</v>
      </c>
      <c r="D37" s="25"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33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34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35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36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37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38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166983.22</v>
      </c>
      <c r="F44" s="31">
        <f t="shared" si="1"/>
        <v>166983.22</v>
      </c>
      <c r="G44" s="33">
        <v>0</v>
      </c>
      <c r="H44" s="1"/>
    </row>
    <row r="45" spans="1:8" ht="49" customHeight="1" thickBot="1">
      <c r="A45" s="23" t="s">
        <v>139</v>
      </c>
      <c r="B45" s="26"/>
      <c r="C45" s="33">
        <v>130</v>
      </c>
      <c r="D45" s="31">
        <v>166983.22</v>
      </c>
      <c r="E45" s="33">
        <v>166983.22</v>
      </c>
      <c r="F45" s="33">
        <v>166983.22</v>
      </c>
      <c r="G45" s="33">
        <v>0</v>
      </c>
      <c r="H45" s="1"/>
    </row>
    <row r="46" spans="1:8" ht="16" thickBot="1">
      <c r="A46" s="23" t="s">
        <v>39</v>
      </c>
      <c r="B46" s="24">
        <v>1980</v>
      </c>
      <c r="C46" s="24" t="s">
        <v>23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138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40</v>
      </c>
      <c r="B48" s="24">
        <v>2000</v>
      </c>
      <c r="C48" s="24" t="s">
        <v>23</v>
      </c>
      <c r="D48" s="31">
        <f>D49+D63+D77</f>
        <v>9269532.870000001</v>
      </c>
      <c r="E48" s="31">
        <f>E49+E63+E77</f>
        <v>9064859.3399999999</v>
      </c>
      <c r="F48" s="31">
        <f>F49+F63+F77</f>
        <v>9103959.3399999999</v>
      </c>
      <c r="G48" s="33">
        <v>0</v>
      </c>
      <c r="H48" s="1"/>
    </row>
    <row r="49" spans="1:8" ht="36" customHeight="1" thickBot="1">
      <c r="A49" s="23" t="s">
        <v>137</v>
      </c>
      <c r="B49" s="24">
        <v>2100</v>
      </c>
      <c r="C49" s="24" t="s">
        <v>23</v>
      </c>
      <c r="D49" s="31">
        <f>D50+D51+D52+D54</f>
        <v>7658958.0500000007</v>
      </c>
      <c r="E49" s="31">
        <f>E50+E51+E52+E54</f>
        <v>7638958.0500000007</v>
      </c>
      <c r="F49" s="31">
        <f>F50+F51+F52+F54</f>
        <v>7638958.0500000007</v>
      </c>
      <c r="G49" s="49" t="s">
        <v>23</v>
      </c>
      <c r="H49" s="1"/>
    </row>
    <row r="50" spans="1:8" ht="37.5" customHeight="1" thickBot="1">
      <c r="A50" s="23" t="s">
        <v>136</v>
      </c>
      <c r="B50" s="24">
        <v>2110</v>
      </c>
      <c r="C50" s="24">
        <v>111</v>
      </c>
      <c r="D50" s="31">
        <v>5867095.2800000003</v>
      </c>
      <c r="E50" s="31">
        <v>5867095.2800000003</v>
      </c>
      <c r="F50" s="31">
        <v>5867095.2800000003</v>
      </c>
      <c r="G50" s="49" t="s">
        <v>23</v>
      </c>
      <c r="H50" s="1"/>
    </row>
    <row r="51" spans="1:8" ht="43" customHeight="1" thickBot="1">
      <c r="A51" s="23" t="s">
        <v>41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23</v>
      </c>
      <c r="H51" s="1"/>
    </row>
    <row r="52" spans="1:8" ht="51" customHeight="1" thickBot="1">
      <c r="A52" s="23" t="s">
        <v>42</v>
      </c>
      <c r="B52" s="24">
        <v>2130</v>
      </c>
      <c r="C52" s="24">
        <v>113</v>
      </c>
      <c r="D52" s="31">
        <v>0</v>
      </c>
      <c r="E52" s="33">
        <v>0</v>
      </c>
      <c r="F52" s="33">
        <v>0</v>
      </c>
      <c r="G52" s="49" t="s">
        <v>23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43</v>
      </c>
      <c r="B54" s="24">
        <v>2140</v>
      </c>
      <c r="C54" s="24">
        <v>119</v>
      </c>
      <c r="D54" s="31">
        <f>D55</f>
        <v>1771862.77</v>
      </c>
      <c r="E54" s="31">
        <f t="shared" ref="E54:F54" si="2">E55</f>
        <v>1771862.77</v>
      </c>
      <c r="F54" s="31">
        <f t="shared" si="2"/>
        <v>1771862.77</v>
      </c>
      <c r="G54" s="49" t="s">
        <v>23</v>
      </c>
      <c r="H54" s="1"/>
    </row>
    <row r="55" spans="1:8" ht="42" customHeight="1" thickBot="1">
      <c r="A55" s="23" t="s">
        <v>135</v>
      </c>
      <c r="B55" s="24">
        <v>2141</v>
      </c>
      <c r="C55" s="24">
        <v>119</v>
      </c>
      <c r="D55" s="31">
        <v>1771862.77</v>
      </c>
      <c r="E55" s="31">
        <v>1771862.77</v>
      </c>
      <c r="F55" s="31">
        <v>1771862.77</v>
      </c>
      <c r="G55" s="49" t="s">
        <v>23</v>
      </c>
      <c r="H55" s="1"/>
    </row>
    <row r="56" spans="1:8" ht="16" thickBot="1">
      <c r="A56" s="28" t="s">
        <v>44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23</v>
      </c>
      <c r="H56" s="1"/>
    </row>
    <row r="57" spans="1:8" ht="50.5" customHeight="1" thickBot="1">
      <c r="A57" s="40" t="s">
        <v>45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134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23</v>
      </c>
      <c r="H58" s="1"/>
    </row>
    <row r="59" spans="1:8" ht="36" customHeight="1" thickBot="1">
      <c r="A59" s="40" t="s">
        <v>46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23</v>
      </c>
      <c r="H59" s="1"/>
    </row>
    <row r="60" spans="1:8" ht="37.5" customHeight="1" thickBot="1">
      <c r="A60" s="40" t="s">
        <v>47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23</v>
      </c>
      <c r="H60" s="1"/>
    </row>
    <row r="61" spans="1:8" ht="47.5" customHeight="1" thickBot="1">
      <c r="A61" s="40" t="s">
        <v>133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23</v>
      </c>
      <c r="H61" s="1"/>
    </row>
    <row r="62" spans="1:8" ht="48.5" customHeight="1" thickBot="1">
      <c r="A62" s="40" t="s">
        <v>132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23</v>
      </c>
      <c r="H62" s="1"/>
    </row>
    <row r="63" spans="1:8" ht="61" customHeight="1" thickBot="1">
      <c r="A63" s="40" t="s">
        <v>48</v>
      </c>
      <c r="B63" s="21">
        <v>2300</v>
      </c>
      <c r="C63" s="21">
        <v>850</v>
      </c>
      <c r="D63" s="51">
        <f>D65+D66+D67</f>
        <v>6000</v>
      </c>
      <c r="E63" s="51">
        <f>E65+E66+E67</f>
        <v>6000</v>
      </c>
      <c r="F63" s="51">
        <f t="shared" ref="F63" si="3">F65+F66+F67</f>
        <v>6000</v>
      </c>
      <c r="G63" s="50" t="s">
        <v>23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145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23</v>
      </c>
      <c r="H65" s="1"/>
    </row>
    <row r="66" spans="1:8" ht="42" customHeight="1" thickBot="1">
      <c r="A66" s="40" t="s">
        <v>49</v>
      </c>
      <c r="B66" s="21">
        <v>2320</v>
      </c>
      <c r="C66" s="21">
        <v>852</v>
      </c>
      <c r="D66" s="51">
        <v>4000</v>
      </c>
      <c r="E66" s="51">
        <v>4000</v>
      </c>
      <c r="F66" s="51">
        <v>4000</v>
      </c>
      <c r="G66" s="50" t="s">
        <v>23</v>
      </c>
      <c r="H66" s="1"/>
    </row>
    <row r="67" spans="1:8" ht="31.5" customHeight="1" thickBot="1">
      <c r="A67" s="40" t="s">
        <v>50</v>
      </c>
      <c r="B67" s="21">
        <v>2330</v>
      </c>
      <c r="C67" s="21">
        <v>853</v>
      </c>
      <c r="D67" s="51">
        <v>2000</v>
      </c>
      <c r="E67" s="51">
        <v>2000</v>
      </c>
      <c r="F67" s="51">
        <v>2000</v>
      </c>
      <c r="G67" s="50" t="s">
        <v>23</v>
      </c>
      <c r="H67" s="1"/>
    </row>
    <row r="68" spans="1:8" ht="34" customHeight="1" thickBot="1">
      <c r="A68" s="40" t="s">
        <v>51</v>
      </c>
      <c r="B68" s="21">
        <v>2400</v>
      </c>
      <c r="C68" s="21" t="s">
        <v>23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140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23</v>
      </c>
      <c r="H69" s="1"/>
    </row>
    <row r="70" spans="1:8" ht="35.5" customHeight="1" thickBot="1">
      <c r="A70" s="40" t="s">
        <v>52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23</v>
      </c>
      <c r="H70" s="1"/>
    </row>
    <row r="71" spans="1:8" ht="49.5" customHeight="1" thickBot="1">
      <c r="A71" s="40" t="s">
        <v>53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23</v>
      </c>
      <c r="H71" s="1"/>
    </row>
    <row r="72" spans="1:8" ht="37.5" customHeight="1" thickBot="1">
      <c r="A72" s="40" t="s">
        <v>54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55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56</v>
      </c>
      <c r="B74" s="21">
        <v>2500</v>
      </c>
      <c r="C74" s="21" t="s">
        <v>23</v>
      </c>
      <c r="D74" s="50">
        <v>0</v>
      </c>
      <c r="E74" s="50">
        <v>0</v>
      </c>
      <c r="F74" s="50">
        <v>0</v>
      </c>
      <c r="G74" s="50" t="s">
        <v>23</v>
      </c>
      <c r="H74" s="1"/>
    </row>
    <row r="75" spans="1:8" ht="65" customHeight="1" thickBot="1">
      <c r="A75" s="40" t="s">
        <v>57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23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141</v>
      </c>
      <c r="B77" s="21">
        <v>2600</v>
      </c>
      <c r="C77" s="53"/>
      <c r="D77" s="52">
        <f>D78+D79+D80+D90+D91</f>
        <v>1604574.8199999998</v>
      </c>
      <c r="E77" s="52">
        <f t="shared" ref="E77:F77" si="4">E78+E79+E80+E90+E91</f>
        <v>1419901.29</v>
      </c>
      <c r="F77" s="52">
        <f t="shared" si="4"/>
        <v>1459001.29</v>
      </c>
      <c r="G77" s="50">
        <v>0</v>
      </c>
      <c r="H77" s="1"/>
    </row>
    <row r="78" spans="1:8" ht="47.5" customHeight="1" thickBot="1">
      <c r="A78" s="40" t="s">
        <v>58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59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60</v>
      </c>
      <c r="B80" s="21">
        <v>2640</v>
      </c>
      <c r="C80" s="21">
        <v>244</v>
      </c>
      <c r="D80" s="52">
        <f>D82+D83+D84+D85+D86+D87+D88</f>
        <v>897387.95</v>
      </c>
      <c r="E80" s="52">
        <f t="shared" ref="E80:F80" si="5">E82+E83+E84+E85+E86+E87+E88</f>
        <v>662714.41999999993</v>
      </c>
      <c r="F80" s="52">
        <f t="shared" si="5"/>
        <v>701814.41999999993</v>
      </c>
      <c r="G80" s="50">
        <v>0</v>
      </c>
      <c r="H80" s="1"/>
    </row>
    <row r="81" spans="1:8" ht="25" customHeight="1" thickBot="1">
      <c r="A81" s="40" t="s">
        <v>61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62</v>
      </c>
      <c r="B82" s="21">
        <v>2641</v>
      </c>
      <c r="C82" s="21">
        <v>244</v>
      </c>
      <c r="D82" s="52">
        <v>38060</v>
      </c>
      <c r="E82" s="52">
        <v>35000</v>
      </c>
      <c r="F82" s="52">
        <v>35000</v>
      </c>
      <c r="G82" s="50">
        <v>0</v>
      </c>
      <c r="H82" s="1"/>
    </row>
    <row r="83" spans="1:8" ht="25" customHeight="1" thickBot="1">
      <c r="A83" s="40" t="s">
        <v>63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64</v>
      </c>
      <c r="B84" s="21">
        <v>2643</v>
      </c>
      <c r="C84" s="21">
        <v>244</v>
      </c>
      <c r="D84" s="52">
        <v>19920.28</v>
      </c>
      <c r="E84" s="52">
        <v>19920.28</v>
      </c>
      <c r="F84" s="52">
        <v>19920.28</v>
      </c>
      <c r="G84" s="50">
        <v>0</v>
      </c>
      <c r="H84" s="1"/>
    </row>
    <row r="85" spans="1:8" ht="29" customHeight="1" thickBot="1">
      <c r="A85" s="40" t="s">
        <v>65</v>
      </c>
      <c r="B85" s="21">
        <v>2644</v>
      </c>
      <c r="C85" s="21">
        <v>244</v>
      </c>
      <c r="D85" s="52">
        <v>176890</v>
      </c>
      <c r="E85" s="52">
        <v>54890</v>
      </c>
      <c r="F85" s="52">
        <v>54890</v>
      </c>
      <c r="G85" s="50">
        <v>0</v>
      </c>
      <c r="H85" s="1"/>
    </row>
    <row r="86" spans="1:8" ht="22" customHeight="1" thickBot="1">
      <c r="A86" s="40" t="s">
        <v>66</v>
      </c>
      <c r="B86" s="21">
        <v>2645</v>
      </c>
      <c r="C86" s="21">
        <v>244</v>
      </c>
      <c r="D86" s="52">
        <v>350678.93</v>
      </c>
      <c r="E86" s="52">
        <v>268964.92</v>
      </c>
      <c r="F86" s="52">
        <v>268964.92</v>
      </c>
      <c r="G86" s="50">
        <v>0</v>
      </c>
      <c r="H86" s="1"/>
    </row>
    <row r="87" spans="1:8" ht="20" customHeight="1" thickBot="1">
      <c r="A87" s="40" t="s">
        <v>67</v>
      </c>
      <c r="B87" s="21">
        <v>2646</v>
      </c>
      <c r="C87" s="21">
        <v>244</v>
      </c>
      <c r="D87" s="52">
        <v>65356</v>
      </c>
      <c r="E87" s="51">
        <v>50000</v>
      </c>
      <c r="F87" s="51">
        <v>105000</v>
      </c>
      <c r="G87" s="50">
        <v>0</v>
      </c>
      <c r="H87" s="1"/>
    </row>
    <row r="88" spans="1:8" ht="24.5" customHeight="1" thickBot="1">
      <c r="A88" s="40" t="s">
        <v>68</v>
      </c>
      <c r="B88" s="21">
        <v>2647</v>
      </c>
      <c r="C88" s="21">
        <v>244</v>
      </c>
      <c r="D88" s="52">
        <v>246482.74</v>
      </c>
      <c r="E88" s="52">
        <v>233939.22</v>
      </c>
      <c r="F88" s="52">
        <v>218039.22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69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70</v>
      </c>
      <c r="B91" s="56">
        <v>2660</v>
      </c>
      <c r="C91" s="56">
        <v>247</v>
      </c>
      <c r="D91" s="52">
        <v>707186.87</v>
      </c>
      <c r="E91" s="52">
        <v>757186.87</v>
      </c>
      <c r="F91" s="52">
        <v>757186.87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71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142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72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73</v>
      </c>
      <c r="B96" s="21">
        <v>3000</v>
      </c>
      <c r="C96" s="21">
        <v>100</v>
      </c>
      <c r="D96" s="52">
        <f>D97</f>
        <v>-43944</v>
      </c>
      <c r="E96" s="52">
        <f t="shared" ref="E96:F96" si="6">E97</f>
        <v>-60000</v>
      </c>
      <c r="F96" s="52">
        <f t="shared" si="6"/>
        <v>-60000</v>
      </c>
      <c r="G96" s="50" t="s">
        <v>23</v>
      </c>
      <c r="H96" s="1"/>
    </row>
    <row r="97" spans="1:8" ht="33" customHeight="1" thickBot="1">
      <c r="A97" s="40" t="s">
        <v>131</v>
      </c>
      <c r="B97" s="21" t="s">
        <v>74</v>
      </c>
      <c r="C97" s="21">
        <v>180</v>
      </c>
      <c r="D97" s="52">
        <v>-43944</v>
      </c>
      <c r="E97" s="51">
        <v>-60000</v>
      </c>
      <c r="F97" s="51">
        <v>-60000</v>
      </c>
      <c r="G97" s="50" t="s">
        <v>23</v>
      </c>
      <c r="H97" s="1"/>
    </row>
    <row r="98" spans="1:8" ht="23.5" customHeight="1" thickBot="1">
      <c r="A98" s="40" t="s">
        <v>75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23</v>
      </c>
      <c r="H98" s="1"/>
    </row>
    <row r="99" spans="1:8" ht="22" customHeight="1" thickBot="1">
      <c r="A99" s="40" t="s">
        <v>76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23</v>
      </c>
      <c r="H99" s="1"/>
    </row>
    <row r="100" spans="1:8" ht="24.5" customHeight="1" thickBot="1">
      <c r="A100" s="40" t="s">
        <v>77</v>
      </c>
      <c r="B100" s="21">
        <v>4000</v>
      </c>
      <c r="C100" s="21" t="s">
        <v>23</v>
      </c>
      <c r="D100" s="50">
        <v>0</v>
      </c>
      <c r="E100" s="50">
        <v>0</v>
      </c>
      <c r="F100" s="50">
        <v>0</v>
      </c>
      <c r="G100" s="50" t="s">
        <v>23</v>
      </c>
      <c r="H100" s="1"/>
    </row>
    <row r="101" spans="1:8" ht="37.5" customHeight="1" thickBot="1">
      <c r="A101" s="40" t="s">
        <v>130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23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opLeftCell="A31" workbookViewId="0">
      <selection activeCell="J39" sqref="J39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8" t="s">
        <v>78</v>
      </c>
      <c r="B1" s="78"/>
      <c r="C1" s="78"/>
      <c r="D1" s="78"/>
      <c r="E1" s="78"/>
      <c r="F1" s="78"/>
      <c r="G1" s="78"/>
      <c r="H1" s="78"/>
      <c r="I1" s="78"/>
    </row>
    <row r="2" spans="1:9" ht="15" thickBot="1">
      <c r="A2" s="1"/>
      <c r="B2" s="1"/>
      <c r="C2" s="1"/>
      <c r="D2" s="1"/>
      <c r="E2" s="83"/>
      <c r="F2" s="83"/>
      <c r="G2" s="1"/>
      <c r="H2" s="1"/>
      <c r="I2" s="1"/>
    </row>
    <row r="3" spans="1:9" ht="15" thickBot="1">
      <c r="A3" s="84" t="s">
        <v>79</v>
      </c>
      <c r="B3" s="79" t="s">
        <v>17</v>
      </c>
      <c r="C3" s="79" t="s">
        <v>80</v>
      </c>
      <c r="D3" s="79" t="s">
        <v>81</v>
      </c>
      <c r="E3" s="79" t="s">
        <v>82</v>
      </c>
      <c r="F3" s="81" t="s">
        <v>20</v>
      </c>
      <c r="G3" s="82"/>
      <c r="H3" s="82"/>
      <c r="I3" s="82"/>
    </row>
    <row r="4" spans="1:9" ht="56.5" thickBot="1">
      <c r="A4" s="85"/>
      <c r="B4" s="80"/>
      <c r="C4" s="80"/>
      <c r="D4" s="80"/>
      <c r="E4" s="80"/>
      <c r="F4" s="21" t="s">
        <v>161</v>
      </c>
      <c r="G4" s="21" t="s">
        <v>162</v>
      </c>
      <c r="H4" s="21" t="s">
        <v>163</v>
      </c>
      <c r="I4" s="21" t="s">
        <v>83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84</v>
      </c>
      <c r="C6" s="21">
        <v>26000</v>
      </c>
      <c r="D6" s="21" t="s">
        <v>23</v>
      </c>
      <c r="E6" s="50"/>
      <c r="F6" s="52">
        <f>F10+F14</f>
        <v>1604574.82</v>
      </c>
      <c r="G6" s="52">
        <f t="shared" ref="G6:H6" si="0">G10+G14</f>
        <v>1419901.29</v>
      </c>
      <c r="H6" s="52">
        <f t="shared" si="0"/>
        <v>1459001.29</v>
      </c>
      <c r="I6" s="42">
        <v>0</v>
      </c>
    </row>
    <row r="7" spans="1:9" ht="210.5" thickBot="1">
      <c r="A7" s="59" t="s">
        <v>168</v>
      </c>
      <c r="B7" s="40" t="s">
        <v>85</v>
      </c>
      <c r="C7" s="21">
        <v>26100</v>
      </c>
      <c r="D7" s="21" t="s">
        <v>23</v>
      </c>
      <c r="E7" s="50"/>
      <c r="F7" s="50"/>
      <c r="G7" s="50">
        <v>0</v>
      </c>
      <c r="H7" s="50">
        <v>0</v>
      </c>
      <c r="I7" s="42">
        <v>0</v>
      </c>
    </row>
    <row r="8" spans="1:9" ht="101" customHeight="1" thickBot="1">
      <c r="A8" s="59" t="s">
        <v>169</v>
      </c>
      <c r="B8" s="40" t="s">
        <v>86</v>
      </c>
      <c r="C8" s="21">
        <v>26200</v>
      </c>
      <c r="D8" s="21" t="s">
        <v>23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61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59" t="s">
        <v>170</v>
      </c>
      <c r="B10" s="40" t="s">
        <v>87</v>
      </c>
      <c r="C10" s="21">
        <v>26300</v>
      </c>
      <c r="D10" s="21" t="s">
        <v>23</v>
      </c>
      <c r="E10" s="50"/>
      <c r="F10" s="50">
        <f>F11</f>
        <v>767491.88</v>
      </c>
      <c r="G10" s="50">
        <v>0</v>
      </c>
      <c r="H10" s="50">
        <v>0</v>
      </c>
      <c r="I10" s="42">
        <v>0</v>
      </c>
    </row>
    <row r="11" spans="1:9" ht="28.5" thickBot="1">
      <c r="A11" s="59" t="s">
        <v>152</v>
      </c>
      <c r="B11" s="40" t="s">
        <v>88</v>
      </c>
      <c r="C11" s="21">
        <v>26310</v>
      </c>
      <c r="D11" s="53">
        <v>2021</v>
      </c>
      <c r="E11" s="50"/>
      <c r="F11" s="50">
        <v>767491.88</v>
      </c>
      <c r="G11" s="50">
        <v>0</v>
      </c>
      <c r="H11" s="50">
        <v>0</v>
      </c>
      <c r="I11" s="42">
        <v>0</v>
      </c>
    </row>
    <row r="12" spans="1:9" ht="16" thickBot="1">
      <c r="A12" s="62"/>
      <c r="B12" s="40" t="s">
        <v>61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59" t="s">
        <v>153</v>
      </c>
      <c r="B13" s="40" t="s">
        <v>89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59" t="s">
        <v>171</v>
      </c>
      <c r="B14" s="40" t="s">
        <v>90</v>
      </c>
      <c r="C14" s="21">
        <v>26400</v>
      </c>
      <c r="D14" s="21" t="s">
        <v>23</v>
      </c>
      <c r="E14" s="50"/>
      <c r="F14" s="52">
        <f>F15+F20+F28</f>
        <v>837082.94000000006</v>
      </c>
      <c r="G14" s="52">
        <f>G15+G18+G28</f>
        <v>1419901.29</v>
      </c>
      <c r="H14" s="52">
        <f>H15+H18+H28</f>
        <v>1459001.29</v>
      </c>
      <c r="I14" s="42">
        <v>0</v>
      </c>
    </row>
    <row r="15" spans="1:9" ht="70.5" thickBot="1">
      <c r="A15" s="59" t="s">
        <v>154</v>
      </c>
      <c r="B15" s="40" t="s">
        <v>91</v>
      </c>
      <c r="C15" s="21">
        <v>26410</v>
      </c>
      <c r="D15" s="21" t="s">
        <v>23</v>
      </c>
      <c r="E15" s="50"/>
      <c r="F15" s="52">
        <v>517171.83</v>
      </c>
      <c r="G15" s="52">
        <v>1159200</v>
      </c>
      <c r="H15" s="52">
        <v>1198300</v>
      </c>
      <c r="I15" s="42">
        <v>0</v>
      </c>
    </row>
    <row r="16" spans="1:9" ht="37" customHeight="1" thickBot="1">
      <c r="A16" s="59" t="s">
        <v>92</v>
      </c>
      <c r="B16" s="40" t="s">
        <v>93</v>
      </c>
      <c r="C16" s="21">
        <v>26411</v>
      </c>
      <c r="D16" s="21" t="s">
        <v>23</v>
      </c>
      <c r="E16" s="50"/>
      <c r="F16" s="52">
        <f>F15</f>
        <v>517171.83</v>
      </c>
      <c r="G16" s="52">
        <f t="shared" ref="G16:H16" si="1">G15</f>
        <v>1159200</v>
      </c>
      <c r="H16" s="52">
        <f t="shared" si="1"/>
        <v>1198300</v>
      </c>
      <c r="I16" s="42">
        <v>0</v>
      </c>
    </row>
    <row r="17" spans="1:9" ht="35.5" customHeight="1" thickBot="1">
      <c r="A17" s="59" t="s">
        <v>94</v>
      </c>
      <c r="B17" s="40" t="s">
        <v>95</v>
      </c>
      <c r="C17" s="21">
        <v>26412</v>
      </c>
      <c r="D17" s="21" t="s">
        <v>23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151</v>
      </c>
      <c r="B18" s="40" t="s">
        <v>96</v>
      </c>
      <c r="C18" s="21">
        <v>26420</v>
      </c>
      <c r="D18" s="21" t="s">
        <v>23</v>
      </c>
      <c r="E18" s="50"/>
      <c r="F18" s="52">
        <v>120000</v>
      </c>
      <c r="G18" s="50">
        <v>0</v>
      </c>
      <c r="H18" s="50">
        <v>0</v>
      </c>
      <c r="I18" s="42">
        <v>0</v>
      </c>
    </row>
    <row r="19" spans="1:9" ht="23" customHeight="1" thickBot="1">
      <c r="A19" s="63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59" t="s">
        <v>97</v>
      </c>
      <c r="B20" s="40" t="s">
        <v>98</v>
      </c>
      <c r="C20" s="21">
        <v>26421</v>
      </c>
      <c r="D20" s="21" t="s">
        <v>23</v>
      </c>
      <c r="E20" s="50"/>
      <c r="F20" s="52">
        <f>F18</f>
        <v>120000</v>
      </c>
      <c r="G20" s="50">
        <v>0</v>
      </c>
      <c r="H20" s="50">
        <v>0</v>
      </c>
      <c r="I20" s="42">
        <v>0</v>
      </c>
    </row>
    <row r="21" spans="1:9" ht="16" thickBot="1">
      <c r="A21" s="62"/>
      <c r="B21" s="40" t="s">
        <v>61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59" t="s">
        <v>99</v>
      </c>
      <c r="B22" s="40" t="s">
        <v>95</v>
      </c>
      <c r="C22" s="21">
        <v>26422</v>
      </c>
      <c r="D22" s="21" t="s">
        <v>23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147</v>
      </c>
      <c r="B23" s="40" t="s">
        <v>100</v>
      </c>
      <c r="C23" s="21">
        <v>26430</v>
      </c>
      <c r="D23" s="21" t="s">
        <v>23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62"/>
      <c r="B24" s="40" t="s">
        <v>101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148</v>
      </c>
      <c r="B25" s="40" t="s">
        <v>102</v>
      </c>
      <c r="C25" s="21">
        <v>26440</v>
      </c>
      <c r="D25" s="21" t="s">
        <v>23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59" t="s">
        <v>103</v>
      </c>
      <c r="B26" s="40" t="s">
        <v>104</v>
      </c>
      <c r="C26" s="21">
        <v>26441</v>
      </c>
      <c r="D26" s="21" t="s">
        <v>23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59" t="s">
        <v>105</v>
      </c>
      <c r="B27" s="40" t="s">
        <v>106</v>
      </c>
      <c r="C27" s="21">
        <v>26442</v>
      </c>
      <c r="D27" s="21" t="s">
        <v>23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149</v>
      </c>
      <c r="B28" s="40" t="s">
        <v>107</v>
      </c>
      <c r="C28" s="21">
        <v>26450</v>
      </c>
      <c r="D28" s="21" t="s">
        <v>23</v>
      </c>
      <c r="E28" s="50"/>
      <c r="F28" s="52">
        <v>199911.11</v>
      </c>
      <c r="G28" s="52">
        <v>260701.29</v>
      </c>
      <c r="H28" s="52">
        <v>260701.29</v>
      </c>
      <c r="I28" s="42">
        <v>0</v>
      </c>
    </row>
    <row r="29" spans="1:9" ht="35.5" customHeight="1" thickBot="1">
      <c r="A29" s="59" t="s">
        <v>108</v>
      </c>
      <c r="B29" s="40" t="s">
        <v>109</v>
      </c>
      <c r="C29" s="21">
        <v>26451</v>
      </c>
      <c r="D29" s="21" t="s">
        <v>23</v>
      </c>
      <c r="E29" s="50"/>
      <c r="F29" s="52">
        <v>199911.11</v>
      </c>
      <c r="G29" s="52">
        <f>G28</f>
        <v>260701.29</v>
      </c>
      <c r="H29" s="52">
        <f>H28</f>
        <v>260701.29</v>
      </c>
      <c r="I29" s="42">
        <v>0</v>
      </c>
    </row>
    <row r="30" spans="1:9" ht="20" customHeight="1" thickBot="1">
      <c r="A30" s="62"/>
      <c r="B30" s="40" t="s">
        <v>61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59" t="s">
        <v>110</v>
      </c>
      <c r="B31" s="40" t="s">
        <v>95</v>
      </c>
      <c r="C31" s="21">
        <v>26452</v>
      </c>
      <c r="D31" s="21" t="s">
        <v>23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59">
        <v>2</v>
      </c>
      <c r="B32" s="40" t="s">
        <v>111</v>
      </c>
      <c r="C32" s="21">
        <v>26500</v>
      </c>
      <c r="D32" s="21" t="s">
        <v>23</v>
      </c>
      <c r="E32" s="50"/>
      <c r="F32" s="52">
        <f>F14</f>
        <v>837082.94000000006</v>
      </c>
      <c r="G32" s="52">
        <f t="shared" ref="G32:I32" si="2">G34</f>
        <v>1419901.29</v>
      </c>
      <c r="H32" s="52">
        <f t="shared" si="2"/>
        <v>1459001.29</v>
      </c>
      <c r="I32" s="41">
        <f t="shared" si="2"/>
        <v>0</v>
      </c>
    </row>
    <row r="33" spans="1:9" ht="23.5" customHeight="1" thickBot="1">
      <c r="A33" s="63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58" t="s">
        <v>150</v>
      </c>
      <c r="B34" s="40" t="s">
        <v>160</v>
      </c>
      <c r="C34" s="21">
        <v>26510</v>
      </c>
      <c r="D34" s="53"/>
      <c r="E34" s="50"/>
      <c r="F34" s="52">
        <f>F32</f>
        <v>837082.94000000006</v>
      </c>
      <c r="G34" s="52">
        <f>G14</f>
        <v>1419901.29</v>
      </c>
      <c r="H34" s="52">
        <f>H14</f>
        <v>1459001.29</v>
      </c>
      <c r="I34" s="42">
        <v>0</v>
      </c>
    </row>
    <row r="35" spans="1:9" ht="96" customHeight="1" thickBot="1">
      <c r="A35" s="59">
        <v>3</v>
      </c>
      <c r="B35" s="40" t="s">
        <v>112</v>
      </c>
      <c r="C35" s="21">
        <v>26600</v>
      </c>
      <c r="D35" s="21" t="s">
        <v>23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58" t="s">
        <v>155</v>
      </c>
      <c r="B36" s="40" t="s">
        <v>113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6"/>
      <c r="F37" s="86"/>
      <c r="G37" s="55"/>
      <c r="H37" s="55"/>
      <c r="I37" s="34"/>
    </row>
    <row r="38" spans="1:9" ht="15.5">
      <c r="A38" s="87" t="s">
        <v>114</v>
      </c>
      <c r="B38" s="87"/>
      <c r="C38" s="87"/>
      <c r="D38" s="87"/>
      <c r="E38" s="87"/>
      <c r="F38" s="87"/>
      <c r="G38" s="87"/>
      <c r="H38" s="87"/>
      <c r="I38" s="87"/>
    </row>
    <row r="39" spans="1:9" ht="36" customHeight="1">
      <c r="A39" s="87" t="s">
        <v>115</v>
      </c>
      <c r="B39" s="87"/>
      <c r="C39" s="87"/>
      <c r="D39" s="88" t="s">
        <v>172</v>
      </c>
      <c r="E39" s="88"/>
      <c r="F39" s="88"/>
      <c r="G39" s="1"/>
      <c r="H39" s="92" t="s">
        <v>173</v>
      </c>
      <c r="I39" s="92"/>
    </row>
    <row r="40" spans="1:9" ht="15.5">
      <c r="A40" s="36" t="s">
        <v>116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117</v>
      </c>
      <c r="B41" s="36"/>
      <c r="C41" s="37" t="s">
        <v>118</v>
      </c>
      <c r="D41" s="35"/>
      <c r="E41" s="89" t="s">
        <v>146</v>
      </c>
      <c r="F41" s="89"/>
      <c r="G41" s="7" t="s">
        <v>129</v>
      </c>
      <c r="H41" s="36"/>
      <c r="I41" s="1"/>
    </row>
    <row r="42" spans="1:9" ht="15.5">
      <c r="A42" s="87" t="s">
        <v>119</v>
      </c>
      <c r="B42" s="87"/>
      <c r="C42" s="87"/>
      <c r="D42" s="87"/>
      <c r="E42" s="87"/>
      <c r="F42" s="87"/>
      <c r="G42" s="87"/>
      <c r="H42" s="87"/>
      <c r="I42" s="1"/>
    </row>
    <row r="43" spans="1:9" ht="15.5">
      <c r="A43" s="87" t="s">
        <v>158</v>
      </c>
      <c r="B43" s="87"/>
      <c r="C43" s="87"/>
      <c r="D43" s="87"/>
      <c r="E43" s="87"/>
      <c r="F43" s="87"/>
      <c r="G43" s="87"/>
      <c r="H43" s="87"/>
      <c r="I43" s="1"/>
    </row>
    <row r="44" spans="1:9" ht="15.5">
      <c r="A44" s="8"/>
      <c r="B44" s="2"/>
      <c r="C44" s="2"/>
      <c r="D44" s="2"/>
      <c r="E44" s="93"/>
      <c r="F44" s="93"/>
      <c r="G44" s="2"/>
      <c r="H44" s="2"/>
      <c r="I44" s="1"/>
    </row>
    <row r="45" spans="1:9" ht="15.5">
      <c r="A45" s="87" t="s">
        <v>120</v>
      </c>
      <c r="B45" s="87"/>
      <c r="C45" s="87"/>
      <c r="D45" s="87"/>
      <c r="E45" s="87"/>
      <c r="F45" s="87"/>
      <c r="G45" s="87"/>
      <c r="H45" s="87"/>
      <c r="I45" s="1"/>
    </row>
    <row r="46" spans="1:9" ht="21" customHeight="1">
      <c r="A46" s="91" t="s">
        <v>121</v>
      </c>
      <c r="B46" s="91"/>
      <c r="C46" s="91"/>
      <c r="D46" s="91"/>
      <c r="E46" s="91"/>
      <c r="F46" s="91"/>
      <c r="G46" s="91"/>
      <c r="H46" s="91"/>
      <c r="I46" s="1"/>
    </row>
    <row r="47" spans="1:9" ht="15.5">
      <c r="A47" s="94" t="s">
        <v>122</v>
      </c>
      <c r="B47" s="94"/>
      <c r="C47" s="94"/>
      <c r="D47" s="94"/>
      <c r="E47" s="94"/>
      <c r="F47" s="94"/>
      <c r="G47" s="94"/>
      <c r="H47" s="94"/>
      <c r="I47" s="1"/>
    </row>
    <row r="48" spans="1:9" ht="15.5">
      <c r="A48" s="8" t="s">
        <v>123</v>
      </c>
      <c r="B48" s="2"/>
      <c r="C48" s="2"/>
      <c r="D48" s="2"/>
      <c r="E48" s="93"/>
      <c r="F48" s="93"/>
      <c r="G48" s="2"/>
      <c r="H48" s="2"/>
      <c r="I48" s="1"/>
    </row>
    <row r="49" spans="1:9" ht="15.5">
      <c r="A49" s="67"/>
      <c r="B49" s="67"/>
      <c r="C49" s="36"/>
      <c r="D49" s="67" t="s">
        <v>124</v>
      </c>
      <c r="E49" s="67"/>
      <c r="F49" s="67"/>
      <c r="G49" s="36"/>
      <c r="H49" s="36"/>
      <c r="I49" s="1"/>
    </row>
    <row r="50" spans="1:9" ht="15.5">
      <c r="A50" s="87" t="s">
        <v>125</v>
      </c>
      <c r="B50" s="87"/>
      <c r="C50" s="87"/>
      <c r="D50" s="87"/>
      <c r="E50" s="87"/>
      <c r="F50" s="87"/>
      <c r="G50" s="87"/>
      <c r="H50" s="87"/>
      <c r="I50" s="87"/>
    </row>
    <row r="51" spans="1:9" ht="15.5">
      <c r="A51" s="87" t="s">
        <v>159</v>
      </c>
      <c r="B51" s="87"/>
      <c r="C51" s="87"/>
      <c r="D51" s="87"/>
      <c r="E51" s="87"/>
      <c r="F51" s="87"/>
      <c r="G51" s="87"/>
      <c r="H51" s="87"/>
      <c r="I51" s="1"/>
    </row>
    <row r="52" spans="1:9">
      <c r="A52" s="38"/>
      <c r="B52" s="1"/>
      <c r="C52" s="1"/>
      <c r="D52" s="1"/>
      <c r="E52" s="90"/>
      <c r="F52" s="90"/>
      <c r="G52" s="1"/>
      <c r="H52" s="1"/>
      <c r="I52" s="1"/>
    </row>
    <row r="53" spans="1:9">
      <c r="A53" s="1"/>
      <c r="B53" s="1"/>
      <c r="C53" s="1"/>
      <c r="D53" s="1"/>
      <c r="E53" s="90"/>
      <c r="F53" s="90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2022-08-10T11:27:27Z</cp:lastPrinted>
  <dcterms:created xsi:type="dcterms:W3CDTF">2021-08-30T07:34:08Z</dcterms:created>
  <dcterms:modified xsi:type="dcterms:W3CDTF">2022-08-10T12:41:51Z</dcterms:modified>
</cp:coreProperties>
</file>